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mgPon\Desktop\"/>
    </mc:Choice>
  </mc:AlternateContent>
  <bookViews>
    <workbookView xWindow="0" yWindow="0" windowWidth="20490" windowHeight="7755" tabRatio="813" firstSheet="2" activeTab="2"/>
  </bookViews>
  <sheets>
    <sheet name="XXXXXXX" sheetId="16" state="veryHidden" r:id="rId1"/>
    <sheet name="ผ่อง" sheetId="23" state="veryHidden" r:id="rId2"/>
    <sheet name="ปร.4" sheetId="70" r:id="rId3"/>
    <sheet name="ปร.5(ก)" sheetId="62" r:id="rId4"/>
    <sheet name="ปร.6" sheetId="63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3">'ปร.5(ก)'!$A$1:$AO$31</definedName>
    <definedName name="_xlnm.Print_Area" localSheetId="4">ปร.6!$A$1:$D$33</definedName>
    <definedName name="_xlnm.Print_Area">#REF!</definedName>
    <definedName name="PRINT_AREA_MI">#REF!</definedName>
    <definedName name="_xlnm.Print_Titles" localSheetId="2">ปร.4!$1:$9</definedName>
    <definedName name="ใช่">#REF!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63" l="1"/>
  <c r="B12" i="62" l="1"/>
  <c r="C48" i="70" l="1"/>
  <c r="C26" i="70"/>
  <c r="B13" i="62" l="1"/>
  <c r="B13" i="63"/>
  <c r="A8" i="62" l="1"/>
  <c r="A6" i="62"/>
  <c r="A5" i="62"/>
  <c r="A4" i="62"/>
  <c r="A3" i="62"/>
  <c r="A4" i="63" l="1"/>
  <c r="A5" i="63"/>
  <c r="A6" i="63"/>
  <c r="B21" i="63" l="1"/>
</calcChain>
</file>

<file path=xl/sharedStrings.xml><?xml version="1.0" encoding="utf-8"?>
<sst xmlns="http://schemas.openxmlformats.org/spreadsheetml/2006/main" count="122" uniqueCount="63">
  <si>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</si>
  <si>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</si>
  <si>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</si>
  <si>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</si>
  <si>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</si>
  <si>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</si>
  <si>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</si>
  <si>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</si>
  <si>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ตร.ม.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</si>
  <si>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</si>
  <si>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</si>
  <si>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</si>
  <si>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</si>
  <si>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</si>
  <si>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 xml:space="preserve">                  </t>
  </si>
  <si>
    <t xml:space="preserve"> </t>
  </si>
  <si>
    <t>หน่วย : บาท</t>
  </si>
  <si>
    <t xml:space="preserve"> แบบ ปร. 5 (ก)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</si>
  <si>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</si>
  <si>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</si>
  <si>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</si>
  <si>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</si>
  <si>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</si>
  <si>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</si>
  <si>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</si>
  <si>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 xml:space="preserve">                      ราคากลาง</t>
  </si>
  <si>
    <t>รวมค่าก่อสร้างทั้งโครงการ/งานก่อสร้าง</t>
  </si>
  <si>
    <t>แบบ ปร. 4 และ ปร. 5  ที่แนบ          มีจำนวน     1     ชุด</t>
  </si>
  <si>
    <t xml:space="preserve">               แบบ ปร.6   แผ่นที่ 1/1</t>
  </si>
  <si>
    <t xml:space="preserve">กลุ่มงาน/งาน  </t>
  </si>
  <si>
    <t xml:space="preserve">ประมาณราคากลางโดย </t>
  </si>
  <si>
    <t xml:space="preserve">คำนวณราคากลาง  </t>
  </si>
  <si>
    <t>กก.</t>
  </si>
  <si>
    <t>พื้นทางเดิม</t>
  </si>
  <si>
    <t>เหล็กเส้นกลมผิวข้ออ้อย SD.40 ยาว 10 เมตร ศก. 12 มม.</t>
  </si>
  <si>
    <t>ตะแกรงเหล็กสำเร็จรูป WIREMESH Ø 9 มม. @ 0.30 ม.</t>
  </si>
  <si>
    <t>แผ่น</t>
  </si>
  <si>
    <t>งานหยอดยางรอยต่อ</t>
  </si>
  <si>
    <t>ลบ.ม.</t>
  </si>
  <si>
    <t>แผ่นโฟม ขนาด 0.60x1.20 ม.หนา 3/4"</t>
  </si>
  <si>
    <t>แผ่นพลาสติก ขนาด 0.07 มม.กว้าง 1.20 เมตร</t>
  </si>
  <si>
    <t>เมตร</t>
  </si>
  <si>
    <t>ลิตร</t>
  </si>
  <si>
    <t>บ่มคอนกรีต</t>
  </si>
  <si>
    <t>ไม้แบบ</t>
  </si>
  <si>
    <t>ลบ.ฟ.</t>
  </si>
  <si>
    <t xml:space="preserve">          - ไม้คร่าวยึดไม้แบบ (คิด 30% ของทั้งหมด)</t>
  </si>
  <si>
    <t xml:space="preserve">          - ค่าแรงประกอบไม้แบบ (คิด 100%)</t>
  </si>
  <si>
    <t>ตะปู</t>
  </si>
  <si>
    <t xml:space="preserve">          - ไม้แบบ (ใช้60% ของทั้งหมด)</t>
  </si>
  <si>
    <t>แอสฟัสท์</t>
  </si>
  <si>
    <t>ดินลูกรัง</t>
  </si>
  <si>
    <t>ทรายหยาบ</t>
  </si>
  <si>
    <t xml:space="preserve">คอนกรีตผสมเสร็จทรงกระบอก 280 กก./ตร.ซม. </t>
  </si>
  <si>
    <t>เหล็กเส้นกลมผิวเรียบ SR.24 ยาว 10 เมตร ศก. 19 มม.</t>
  </si>
  <si>
    <t>ชื่อโครงการ/งานก่อสร้าง ก่อสร้างถนน คสล.ภายในศูนย์การศึกษาหนองระเวียง ตำบลหนองระเวียง อำเภอเมืองนครราชสีมา จังหวัดนครราชสีมา</t>
  </si>
  <si>
    <t>ราคารวมหมวดงานก่อสร้างถนนจุดที่ 1</t>
  </si>
  <si>
    <t>หมวดงานก่อสร้างถนนจุดที่ 1,2</t>
  </si>
  <si>
    <t>หมวดงานก่อสร้างถนนจุดที่ 3</t>
  </si>
  <si>
    <t>ราคารวมหมวดงานก่อสร้างถนนจุดที่ 3</t>
  </si>
  <si>
    <t>แบบ  ปร. 4     ที่แนบ      มีจำนวน  2  หน้า</t>
  </si>
  <si>
    <r>
      <t xml:space="preserve">สถานที่ก่อสร้าง </t>
    </r>
    <r>
      <rPr>
        <sz val="16"/>
        <rFont val="TH SarabunPSK"/>
        <family val="2"/>
      </rPr>
      <t xml:space="preserve"> ศูนย์การศึกษาหนองระเวียง มหาวิทยาลัยเทคโนโลยีราชมงคลอีสาน </t>
    </r>
  </si>
  <si>
    <r>
      <t xml:space="preserve">หน่วยงานเจ้าของโครงการ/งานก่อสร้าง </t>
    </r>
    <r>
      <rPr>
        <sz val="16"/>
        <rFont val="TH SarabunPSK"/>
        <family val="2"/>
      </rPr>
      <t xml:space="preserve"> ศูนย์การศึกษาหนองระเวียง มหาวิทยาลัยเทคโนโลยีราชมงคลอีสาน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</si>
</sst>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(* #,##0.00_);_(* \(#,##0.00\);_(* &quot;-&quot;??_);_(@_)"/>
    <numFmt numFmtId="164" formatCode="_-&quot;฿&quot;* #,##0_-;\-&quot;฿&quot;* #,##0_-;_-&quot;฿&quot;* &quot;-&quot;_-;_-@_-"/>
    <numFmt numFmtId="165" formatCode="_-* #,##0.00_-;\-* #,##0.00_-;_-* &quot;-&quot;??_-;_-@_-"/>
    <numFmt numFmtId="166" formatCode="_(* #,##0_);_(* \(#,##0\);_(* &quot;-&quot;??_);_(@_)"/>
    <numFmt numFmtId="167" formatCode="\t0.00E+00"/>
    <numFmt numFmtId="168" formatCode="&quot;฿&quot;\t#,##0_);\(&quot;฿&quot;\t#,##0\)"/>
    <numFmt numFmtId="169" formatCode="m/d/yy\ hh:mm"/>
    <numFmt numFmtId="170" formatCode="_(&quot;$&quot;* #,##0.000_);_(&quot;$&quot;* \(#,##0.000\);_(&quot;$&quot;* &quot;-&quot;??_);_(@_)"/>
    <numFmt numFmtId="171" formatCode="_(&quot;$&quot;* #,##0.0000_);_(&quot;$&quot;* \(#,##0.0000\);_(&quot;$&quot;* &quot;-&quot;??_);_(@_)"/>
    <numFmt numFmtId="172" formatCode="#,##0.0_);\(#,##0.0\)"/>
    <numFmt numFmtId="173" formatCode="0.0&quot;  &quot;"/>
    <numFmt numFmtId="174" formatCode="_-* #,##0.00000_-;\-* #,##0.00000_-;_-* &quot;-&quot;?????_-;_-@_-"/>
    <numFmt numFmtId="175" formatCode="#,##0.000000&quot; &quot;"/>
    <numFmt numFmtId="176" formatCode="#,###&quot;   &quot;"/>
    <numFmt numFmtId="177" formatCode="General_)"/>
    <numFmt numFmtId="178" formatCode="dd\-mm\-yy"/>
    <numFmt numFmtId="179" formatCode="_(* #,##0.0000_);_(* \(#,##0.0000\);_(* &quot;-&quot;??_);_(@_)"/>
  </numFmts>
  <fonts count="36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color rgb="FFC00000"/>
      <name val="TH SarabunPSK"/>
      <family val="2"/>
    </font>
    <font>
      <b/>
      <u val="singleAccounting"/>
      <sz val="16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3">
    <xf numFmtId="0" fontId="0" fillId="0" borderId="0"/>
    <xf numFmtId="0" fontId="6" fillId="0" borderId="0">
      <alignment vertical="center"/>
    </xf>
    <xf numFmtId="177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" fontId="11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5" fillId="0" borderId="0" applyFont="0" applyFill="0" applyBorder="0" applyAlignment="0" applyProtection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12" fillId="0" borderId="0"/>
    <xf numFmtId="0" fontId="15" fillId="0" borderId="0"/>
    <xf numFmtId="9" fontId="7" fillId="2" borderId="0"/>
    <xf numFmtId="0" fontId="16" fillId="3" borderId="1">
      <alignment horizontal="centerContinuous" vertical="top"/>
    </xf>
    <xf numFmtId="0" fontId="7" fillId="0" borderId="0" applyFill="0" applyBorder="0" applyAlignment="0"/>
    <xf numFmtId="172" fontId="11" fillId="0" borderId="0" applyFill="0" applyBorder="0" applyAlignment="0"/>
    <xf numFmtId="0" fontId="14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70" fontId="5" fillId="0" borderId="0" applyFill="0" applyBorder="0" applyAlignment="0"/>
    <xf numFmtId="173" fontId="8" fillId="0" borderId="0" applyFill="0" applyBorder="0" applyAlignment="0"/>
    <xf numFmtId="172" fontId="11" fillId="0" borderId="0" applyFill="0" applyBorder="0" applyAlignment="0"/>
    <xf numFmtId="170" fontId="5" fillId="0" borderId="0" applyFont="0" applyFill="0" applyBorder="0" applyAlignment="0" applyProtection="0"/>
    <xf numFmtId="0" fontId="16" fillId="3" borderId="1">
      <alignment horizontal="centerContinuous" vertical="top"/>
    </xf>
    <xf numFmtId="172" fontId="11" fillId="0" borderId="0" applyFont="0" applyFill="0" applyBorder="0" applyAlignment="0" applyProtection="0"/>
    <xf numFmtId="14" fontId="19" fillId="0" borderId="0" applyFill="0" applyBorder="0" applyAlignment="0"/>
    <xf numFmtId="15" fontId="20" fillId="4" borderId="0">
      <alignment horizontal="centerContinuous"/>
    </xf>
    <xf numFmtId="170" fontId="5" fillId="0" borderId="0" applyFill="0" applyBorder="0" applyAlignment="0"/>
    <xf numFmtId="172" fontId="11" fillId="0" borderId="0" applyFill="0" applyBorder="0" applyAlignment="0"/>
    <xf numFmtId="170" fontId="5" fillId="0" borderId="0" applyFill="0" applyBorder="0" applyAlignment="0"/>
    <xf numFmtId="173" fontId="8" fillId="0" borderId="0" applyFill="0" applyBorder="0" applyAlignment="0"/>
    <xf numFmtId="172" fontId="11" fillId="0" borderId="0" applyFill="0" applyBorder="0" applyAlignment="0"/>
    <xf numFmtId="38" fontId="17" fillId="3" borderId="0" applyNumberFormat="0" applyBorder="0" applyAlignment="0" applyProtection="0"/>
    <xf numFmtId="0" fontId="21" fillId="0" borderId="2" applyNumberFormat="0" applyAlignment="0" applyProtection="0">
      <alignment horizontal="left" vertical="center"/>
    </xf>
    <xf numFmtId="0" fontId="21" fillId="0" borderId="3">
      <alignment horizontal="left" vertical="center"/>
    </xf>
    <xf numFmtId="10" fontId="17" fillId="5" borderId="4" applyNumberFormat="0" applyBorder="0" applyAlignment="0" applyProtection="0"/>
    <xf numFmtId="170" fontId="5" fillId="0" borderId="0" applyFill="0" applyBorder="0" applyAlignment="0"/>
    <xf numFmtId="172" fontId="11" fillId="0" borderId="0" applyFill="0" applyBorder="0" applyAlignment="0"/>
    <xf numFmtId="170" fontId="5" fillId="0" borderId="0" applyFill="0" applyBorder="0" applyAlignment="0"/>
    <xf numFmtId="173" fontId="8" fillId="0" borderId="0" applyFill="0" applyBorder="0" applyAlignment="0"/>
    <xf numFmtId="172" fontId="11" fillId="0" borderId="0" applyFill="0" applyBorder="0" applyAlignment="0"/>
    <xf numFmtId="174" fontId="4" fillId="0" borderId="0"/>
    <xf numFmtId="0" fontId="13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0" fontId="18" fillId="0" borderId="0" applyFont="0" applyFill="0" applyBorder="0" applyAlignment="0" applyProtection="0"/>
    <xf numFmtId="170" fontId="5" fillId="0" borderId="0" applyFill="0" applyBorder="0" applyAlignment="0"/>
    <xf numFmtId="172" fontId="11" fillId="0" borderId="0" applyFill="0" applyBorder="0" applyAlignment="0"/>
    <xf numFmtId="170" fontId="5" fillId="0" borderId="0" applyFill="0" applyBorder="0" applyAlignment="0"/>
    <xf numFmtId="173" fontId="8" fillId="0" borderId="0" applyFill="0" applyBorder="0" applyAlignment="0"/>
    <xf numFmtId="172" fontId="11" fillId="0" borderId="0" applyFill="0" applyBorder="0" applyAlignment="0"/>
    <xf numFmtId="0" fontId="22" fillId="2" borderId="0"/>
    <xf numFmtId="49" fontId="19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69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8" applyNumberFormat="0" applyFont="0" applyBorder="0" applyAlignment="0" applyProtection="0"/>
    <xf numFmtId="165" fontId="23" fillId="0" borderId="0" applyFont="0" applyFill="0" applyBorder="0" applyAlignment="0" applyProtection="0"/>
    <xf numFmtId="37" fontId="26" fillId="0" borderId="0"/>
    <xf numFmtId="165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165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7" fillId="0" borderId="0"/>
    <xf numFmtId="0" fontId="4" fillId="0" borderId="0"/>
    <xf numFmtId="165" fontId="7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0" fontId="28" fillId="0" borderId="0"/>
    <xf numFmtId="0" fontId="7" fillId="0" borderId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</cellStyleXfs>
  <cellXfs count="169">
    <xf numFmtId="0" fontId="0" fillId="0" borderId="0" xfId="0"/>
    <xf numFmtId="165" fontId="30" fillId="0" borderId="0" xfId="76" applyFont="1" applyAlignment="1">
      <alignment horizontal="left" vertical="center"/>
    </xf>
    <xf numFmtId="0" fontId="30" fillId="0" borderId="8" xfId="76" applyNumberFormat="1" applyFont="1" applyFill="1" applyBorder="1" applyAlignment="1">
      <alignment horizontal="left" vertical="center"/>
    </xf>
    <xf numFmtId="165" fontId="31" fillId="0" borderId="8" xfId="76" applyFont="1" applyBorder="1" applyAlignment="1">
      <alignment horizontal="left" vertical="center"/>
    </xf>
    <xf numFmtId="165" fontId="31" fillId="0" borderId="8" xfId="76" applyFont="1" applyFill="1" applyBorder="1" applyAlignment="1">
      <alignment horizontal="left" vertical="center"/>
    </xf>
    <xf numFmtId="165" fontId="31" fillId="0" borderId="0" xfId="76" applyFont="1" applyAlignment="1">
      <alignment horizontal="left" vertical="center"/>
    </xf>
    <xf numFmtId="0" fontId="30" fillId="0" borderId="11" xfId="76" applyNumberFormat="1" applyFont="1" applyFill="1" applyBorder="1" applyAlignment="1">
      <alignment horizontal="left" vertical="center"/>
    </xf>
    <xf numFmtId="165" fontId="31" fillId="0" borderId="11" xfId="76" applyFont="1" applyBorder="1" applyAlignment="1">
      <alignment horizontal="left" vertical="center"/>
    </xf>
    <xf numFmtId="165" fontId="31" fillId="0" borderId="11" xfId="76" applyFont="1" applyFill="1" applyBorder="1" applyAlignment="1">
      <alignment horizontal="left" vertical="center"/>
    </xf>
    <xf numFmtId="165" fontId="30" fillId="0" borderId="11" xfId="76" applyFont="1" applyFill="1" applyBorder="1" applyAlignment="1">
      <alignment horizontal="left" vertical="center"/>
    </xf>
    <xf numFmtId="165" fontId="31" fillId="0" borderId="11" xfId="76" applyFont="1" applyFill="1" applyBorder="1" applyAlignment="1">
      <alignment vertical="center"/>
    </xf>
    <xf numFmtId="165" fontId="30" fillId="0" borderId="11" xfId="76" applyFont="1" applyFill="1" applyBorder="1" applyAlignment="1">
      <alignment vertical="center"/>
    </xf>
    <xf numFmtId="0" fontId="30" fillId="0" borderId="0" xfId="76" applyNumberFormat="1" applyFont="1" applyFill="1"/>
    <xf numFmtId="165" fontId="31" fillId="0" borderId="0" xfId="76" applyFont="1" applyFill="1"/>
    <xf numFmtId="165" fontId="31" fillId="0" borderId="0" xfId="76" applyFont="1" applyFill="1" applyAlignment="1">
      <alignment horizontal="center" vertical="center"/>
    </xf>
    <xf numFmtId="165" fontId="31" fillId="0" borderId="0" xfId="76" applyFont="1" applyFill="1" applyAlignment="1">
      <alignment horizontal="right"/>
    </xf>
    <xf numFmtId="165" fontId="31" fillId="0" borderId="0" xfId="76" applyFont="1"/>
    <xf numFmtId="165" fontId="31" fillId="0" borderId="5" xfId="76" applyFont="1" applyFill="1" applyBorder="1" applyAlignment="1">
      <alignment vertical="center"/>
    </xf>
    <xf numFmtId="165" fontId="31" fillId="0" borderId="0" xfId="76" applyFont="1" applyAlignment="1">
      <alignment vertical="center"/>
    </xf>
    <xf numFmtId="165" fontId="31" fillId="0" borderId="6" xfId="76" applyFont="1" applyFill="1" applyBorder="1" applyAlignment="1">
      <alignment vertical="center"/>
    </xf>
    <xf numFmtId="177" fontId="31" fillId="0" borderId="6" xfId="79" applyNumberFormat="1" applyFont="1" applyFill="1" applyBorder="1" applyAlignment="1" applyProtection="1">
      <alignment horizontal="left" vertical="center" shrinkToFit="1"/>
    </xf>
    <xf numFmtId="0" fontId="31" fillId="0" borderId="0" xfId="0" applyFont="1"/>
    <xf numFmtId="165" fontId="31" fillId="0" borderId="0" xfId="76" applyFont="1" applyFill="1" applyAlignment="1">
      <alignment horizontal="left" vertical="center"/>
    </xf>
    <xf numFmtId="0" fontId="31" fillId="0" borderId="0" xfId="80" applyFont="1"/>
    <xf numFmtId="0" fontId="30" fillId="0" borderId="0" xfId="80" applyNumberFormat="1" applyFont="1"/>
    <xf numFmtId="0" fontId="31" fillId="13" borderId="6" xfId="0" applyFont="1" applyFill="1" applyBorder="1" applyAlignment="1">
      <alignment horizontal="center"/>
    </xf>
    <xf numFmtId="0" fontId="31" fillId="13" borderId="6" xfId="0" applyFont="1" applyFill="1" applyBorder="1" applyAlignment="1"/>
    <xf numFmtId="165" fontId="32" fillId="0" borderId="6" xfId="70" applyFont="1" applyBorder="1" applyAlignment="1">
      <alignment horizontal="center" vertical="center"/>
    </xf>
    <xf numFmtId="3" fontId="33" fillId="0" borderId="6" xfId="0" applyNumberFormat="1" applyFont="1" applyFill="1" applyBorder="1" applyAlignment="1">
      <alignment horizontal="center" vertical="center"/>
    </xf>
    <xf numFmtId="165" fontId="32" fillId="0" borderId="6" xfId="81" applyFont="1" applyBorder="1" applyAlignment="1">
      <alignment vertical="center"/>
    </xf>
    <xf numFmtId="165" fontId="31" fillId="0" borderId="6" xfId="65" applyFont="1" applyFill="1" applyBorder="1" applyAlignment="1">
      <alignment vertical="center"/>
    </xf>
    <xf numFmtId="3" fontId="33" fillId="0" borderId="22" xfId="0" applyNumberFormat="1" applyFont="1" applyFill="1" applyBorder="1" applyAlignment="1">
      <alignment horizontal="center" vertical="center"/>
    </xf>
    <xf numFmtId="165" fontId="32" fillId="0" borderId="22" xfId="81" applyFont="1" applyBorder="1" applyAlignment="1">
      <alignment vertical="center"/>
    </xf>
    <xf numFmtId="165" fontId="31" fillId="0" borderId="22" xfId="65" applyFont="1" applyFill="1" applyBorder="1" applyAlignment="1">
      <alignment vertical="center"/>
    </xf>
    <xf numFmtId="165" fontId="31" fillId="0" borderId="8" xfId="70" applyFont="1" applyFill="1" applyBorder="1" applyAlignment="1">
      <alignment horizontal="left" vertical="center"/>
    </xf>
    <xf numFmtId="165" fontId="31" fillId="0" borderId="11" xfId="70" applyFont="1" applyFill="1" applyBorder="1" applyAlignment="1">
      <alignment horizontal="left" vertical="center"/>
    </xf>
    <xf numFmtId="165" fontId="31" fillId="0" borderId="0" xfId="70" applyFont="1" applyFill="1"/>
    <xf numFmtId="165" fontId="32" fillId="0" borderId="22" xfId="70" applyFont="1" applyBorder="1" applyAlignment="1">
      <alignment horizontal="center" vertical="center"/>
    </xf>
    <xf numFmtId="165" fontId="31" fillId="0" borderId="6" xfId="70" applyFont="1" applyFill="1" applyBorder="1" applyAlignment="1" applyProtection="1">
      <alignment horizontal="center" vertical="center"/>
    </xf>
    <xf numFmtId="165" fontId="31" fillId="0" borderId="0" xfId="70" applyFont="1" applyAlignment="1">
      <alignment vertical="center"/>
    </xf>
    <xf numFmtId="165" fontId="31" fillId="0" borderId="0" xfId="70" applyFont="1"/>
    <xf numFmtId="165" fontId="31" fillId="0" borderId="0" xfId="70" applyFont="1" applyAlignment="1">
      <alignment horizontal="left" vertical="center"/>
    </xf>
    <xf numFmtId="165" fontId="31" fillId="0" borderId="0" xfId="70" applyFont="1" applyFill="1" applyAlignment="1">
      <alignment horizontal="left" vertical="center"/>
    </xf>
    <xf numFmtId="166" fontId="31" fillId="0" borderId="0" xfId="60" applyNumberFormat="1" applyFont="1"/>
    <xf numFmtId="166" fontId="31" fillId="0" borderId="0" xfId="60" quotePrefix="1" applyNumberFormat="1" applyFont="1" applyAlignment="1">
      <alignment horizontal="left"/>
    </xf>
    <xf numFmtId="166" fontId="30" fillId="0" borderId="0" xfId="60" applyNumberFormat="1" applyFont="1" applyAlignment="1">
      <alignment horizontal="center"/>
    </xf>
    <xf numFmtId="166" fontId="31" fillId="7" borderId="8" xfId="60" quotePrefix="1" applyNumberFormat="1" applyFont="1" applyFill="1" applyBorder="1" applyAlignment="1">
      <alignment horizontal="left"/>
    </xf>
    <xf numFmtId="166" fontId="31" fillId="7" borderId="8" xfId="60" applyNumberFormat="1" applyFont="1" applyFill="1" applyBorder="1"/>
    <xf numFmtId="166" fontId="31" fillId="7" borderId="11" xfId="60" quotePrefix="1" applyNumberFormat="1" applyFont="1" applyFill="1" applyBorder="1" applyAlignment="1">
      <alignment horizontal="left"/>
    </xf>
    <xf numFmtId="166" fontId="31" fillId="7" borderId="11" xfId="60" applyNumberFormat="1" applyFont="1" applyFill="1" applyBorder="1"/>
    <xf numFmtId="166" fontId="31" fillId="6" borderId="11" xfId="60" applyNumberFormat="1" applyFont="1" applyFill="1" applyBorder="1" applyAlignment="1">
      <alignment horizontal="left"/>
    </xf>
    <xf numFmtId="166" fontId="31" fillId="6" borderId="11" xfId="60" applyNumberFormat="1" applyFont="1" applyFill="1" applyBorder="1"/>
    <xf numFmtId="166" fontId="31" fillId="7" borderId="0" xfId="60" applyNumberFormat="1" applyFont="1" applyFill="1"/>
    <xf numFmtId="166" fontId="30" fillId="7" borderId="0" xfId="60" applyNumberFormat="1" applyFont="1" applyFill="1" applyAlignment="1">
      <alignment horizontal="right"/>
    </xf>
    <xf numFmtId="166" fontId="31" fillId="0" borderId="5" xfId="60" applyNumberFormat="1" applyFont="1" applyBorder="1"/>
    <xf numFmtId="166" fontId="31" fillId="0" borderId="5" xfId="60" applyNumberFormat="1" applyFont="1" applyBorder="1" applyAlignment="1">
      <alignment horizontal="left"/>
    </xf>
    <xf numFmtId="165" fontId="31" fillId="6" borderId="5" xfId="70" applyNumberFormat="1" applyFont="1" applyFill="1" applyBorder="1"/>
    <xf numFmtId="166" fontId="31" fillId="0" borderId="17" xfId="60" applyNumberFormat="1" applyFont="1" applyBorder="1"/>
    <xf numFmtId="166" fontId="31" fillId="0" borderId="17" xfId="60" applyNumberFormat="1" applyFont="1" applyBorder="1" applyAlignment="1">
      <alignment horizontal="left"/>
    </xf>
    <xf numFmtId="165" fontId="31" fillId="0" borderId="17" xfId="60" applyNumberFormat="1" applyFont="1" applyBorder="1"/>
    <xf numFmtId="166" fontId="31" fillId="0" borderId="19" xfId="60" applyNumberFormat="1" applyFont="1" applyBorder="1"/>
    <xf numFmtId="166" fontId="31" fillId="0" borderId="19" xfId="60" applyNumberFormat="1" applyFont="1" applyBorder="1" applyAlignment="1">
      <alignment horizontal="left"/>
    </xf>
    <xf numFmtId="165" fontId="31" fillId="0" borderId="19" xfId="60" applyNumberFormat="1" applyFont="1" applyBorder="1"/>
    <xf numFmtId="166" fontId="30" fillId="6" borderId="9" xfId="60" applyNumberFormat="1" applyFont="1" applyFill="1" applyBorder="1" applyAlignment="1">
      <alignment horizontal="center"/>
    </xf>
    <xf numFmtId="165" fontId="30" fillId="8" borderId="21" xfId="60" applyNumberFormat="1" applyFont="1" applyFill="1" applyBorder="1"/>
    <xf numFmtId="166" fontId="30" fillId="6" borderId="21" xfId="60" applyNumberFormat="1" applyFont="1" applyFill="1" applyBorder="1"/>
    <xf numFmtId="0" fontId="31" fillId="0" borderId="0" xfId="0" applyFont="1" applyBorder="1"/>
    <xf numFmtId="166" fontId="30" fillId="6" borderId="17" xfId="60" applyNumberFormat="1" applyFont="1" applyFill="1" applyBorder="1" applyAlignment="1">
      <alignment horizontal="center"/>
    </xf>
    <xf numFmtId="166" fontId="30" fillId="6" borderId="10" xfId="60" applyNumberFormat="1" applyFont="1" applyFill="1" applyBorder="1" applyAlignment="1">
      <alignment horizontal="center"/>
    </xf>
    <xf numFmtId="166" fontId="31" fillId="6" borderId="0" xfId="60" applyNumberFormat="1" applyFont="1" applyFill="1" applyBorder="1"/>
    <xf numFmtId="166" fontId="31" fillId="0" borderId="0" xfId="60" quotePrefix="1" applyNumberFormat="1" applyFont="1" applyBorder="1" applyAlignment="1">
      <alignment horizontal="left"/>
    </xf>
    <xf numFmtId="166" fontId="31" fillId="0" borderId="0" xfId="60" applyNumberFormat="1" applyFont="1" applyBorder="1"/>
    <xf numFmtId="0" fontId="31" fillId="0" borderId="0" xfId="0" applyFont="1" applyAlignment="1"/>
    <xf numFmtId="0" fontId="30" fillId="0" borderId="0" xfId="0" applyFont="1"/>
    <xf numFmtId="166" fontId="31" fillId="6" borderId="8" xfId="60" applyNumberFormat="1" applyFont="1" applyFill="1" applyBorder="1"/>
    <xf numFmtId="166" fontId="31" fillId="6" borderId="0" xfId="60" applyNumberFormat="1" applyFont="1" applyFill="1" applyBorder="1" applyAlignment="1">
      <alignment horizontal="center"/>
    </xf>
    <xf numFmtId="166" fontId="31" fillId="6" borderId="12" xfId="60" applyNumberFormat="1" applyFont="1" applyFill="1" applyBorder="1" applyAlignment="1">
      <alignment horizontal="center"/>
    </xf>
    <xf numFmtId="166" fontId="31" fillId="6" borderId="5" xfId="60" applyNumberFormat="1" applyFont="1" applyFill="1" applyBorder="1" applyAlignment="1">
      <alignment horizontal="center"/>
    </xf>
    <xf numFmtId="166" fontId="31" fillId="6" borderId="13" xfId="60" applyNumberFormat="1" applyFont="1" applyFill="1" applyBorder="1"/>
    <xf numFmtId="179" fontId="31" fillId="6" borderId="5" xfId="60" applyNumberFormat="1" applyFont="1" applyFill="1" applyBorder="1"/>
    <xf numFmtId="166" fontId="31" fillId="6" borderId="5" xfId="60" applyNumberFormat="1" applyFont="1" applyFill="1" applyBorder="1"/>
    <xf numFmtId="165" fontId="31" fillId="6" borderId="5" xfId="60" applyNumberFormat="1" applyFont="1" applyFill="1" applyBorder="1"/>
    <xf numFmtId="166" fontId="31" fillId="6" borderId="5" xfId="60" applyNumberFormat="1" applyFont="1" applyFill="1" applyBorder="1" applyAlignment="1">
      <alignment horizontal="left"/>
    </xf>
    <xf numFmtId="166" fontId="31" fillId="6" borderId="19" xfId="60" applyNumberFormat="1" applyFont="1" applyFill="1" applyBorder="1"/>
    <xf numFmtId="165" fontId="31" fillId="6" borderId="19" xfId="60" applyNumberFormat="1" applyFont="1" applyFill="1" applyBorder="1"/>
    <xf numFmtId="165" fontId="31" fillId="10" borderId="10" xfId="70" applyNumberFormat="1" applyFont="1" applyFill="1" applyBorder="1"/>
    <xf numFmtId="166" fontId="31" fillId="6" borderId="0" xfId="60" quotePrefix="1" applyNumberFormat="1" applyFont="1" applyFill="1" applyBorder="1" applyAlignment="1"/>
    <xf numFmtId="166" fontId="31" fillId="0" borderId="0" xfId="60" applyNumberFormat="1" applyFont="1" applyAlignment="1"/>
    <xf numFmtId="0" fontId="31" fillId="13" borderId="22" xfId="0" applyFont="1" applyFill="1" applyBorder="1" applyAlignment="1">
      <alignment horizontal="center"/>
    </xf>
    <xf numFmtId="166" fontId="31" fillId="13" borderId="5" xfId="60" applyNumberFormat="1" applyFont="1" applyFill="1" applyBorder="1"/>
    <xf numFmtId="166" fontId="31" fillId="13" borderId="5" xfId="60" applyNumberFormat="1" applyFont="1" applyFill="1" applyBorder="1" applyAlignment="1">
      <alignment horizontal="left"/>
    </xf>
    <xf numFmtId="166" fontId="31" fillId="13" borderId="8" xfId="60" applyNumberFormat="1" applyFont="1" applyFill="1" applyBorder="1"/>
    <xf numFmtId="166" fontId="31" fillId="13" borderId="19" xfId="60" applyNumberFormat="1" applyFont="1" applyFill="1" applyBorder="1" applyAlignment="1">
      <alignment horizontal="left"/>
    </xf>
    <xf numFmtId="166" fontId="31" fillId="13" borderId="18" xfId="60" applyNumberFormat="1" applyFont="1" applyFill="1" applyBorder="1"/>
    <xf numFmtId="165" fontId="30" fillId="9" borderId="9" xfId="76" applyFont="1" applyFill="1" applyBorder="1" applyAlignment="1">
      <alignment horizontal="center" vertical="center"/>
    </xf>
    <xf numFmtId="165" fontId="30" fillId="9" borderId="10" xfId="76" applyFont="1" applyFill="1" applyBorder="1" applyAlignment="1">
      <alignment horizontal="center" vertical="center"/>
    </xf>
    <xf numFmtId="165" fontId="32" fillId="0" borderId="6" xfId="70" applyFont="1" applyBorder="1" applyAlignment="1">
      <alignment vertical="center"/>
    </xf>
    <xf numFmtId="165" fontId="32" fillId="0" borderId="6" xfId="70" applyFont="1" applyBorder="1" applyAlignment="1">
      <alignment horizontal="left" vertical="center"/>
    </xf>
    <xf numFmtId="165" fontId="31" fillId="0" borderId="22" xfId="76" applyFont="1" applyFill="1" applyBorder="1" applyAlignment="1">
      <alignment vertical="center"/>
    </xf>
    <xf numFmtId="0" fontId="31" fillId="13" borderId="6" xfId="0" applyFont="1" applyFill="1" applyBorder="1" applyAlignment="1">
      <alignment vertical="center"/>
    </xf>
    <xf numFmtId="165" fontId="31" fillId="0" borderId="6" xfId="76" applyFont="1" applyBorder="1" applyAlignment="1">
      <alignment vertical="center"/>
    </xf>
    <xf numFmtId="0" fontId="31" fillId="13" borderId="25" xfId="0" applyFont="1" applyFill="1" applyBorder="1" applyAlignment="1">
      <alignment horizontal="center"/>
    </xf>
    <xf numFmtId="177" fontId="31" fillId="0" borderId="25" xfId="79" applyNumberFormat="1" applyFont="1" applyFill="1" applyBorder="1" applyAlignment="1" applyProtection="1">
      <alignment horizontal="left" vertical="center" shrinkToFit="1"/>
    </xf>
    <xf numFmtId="165" fontId="31" fillId="0" borderId="25" xfId="70" applyFont="1" applyFill="1" applyBorder="1" applyAlignment="1" applyProtection="1">
      <alignment horizontal="center" vertical="center"/>
    </xf>
    <xf numFmtId="165" fontId="32" fillId="0" borderId="25" xfId="70" applyFont="1" applyBorder="1" applyAlignment="1">
      <alignment horizontal="center" vertical="center"/>
    </xf>
    <xf numFmtId="165" fontId="32" fillId="0" borderId="25" xfId="81" applyFont="1" applyBorder="1" applyAlignment="1">
      <alignment vertical="center"/>
    </xf>
    <xf numFmtId="165" fontId="31" fillId="0" borderId="25" xfId="65" applyFont="1" applyFill="1" applyBorder="1" applyAlignment="1">
      <alignment vertical="center"/>
    </xf>
    <xf numFmtId="165" fontId="31" fillId="0" borderId="25" xfId="76" applyFont="1" applyFill="1" applyBorder="1" applyAlignment="1">
      <alignment vertical="center"/>
    </xf>
    <xf numFmtId="0" fontId="31" fillId="13" borderId="5" xfId="0" applyFont="1" applyFill="1" applyBorder="1" applyAlignment="1">
      <alignment horizontal="center"/>
    </xf>
    <xf numFmtId="177" fontId="31" fillId="0" borderId="5" xfId="79" applyNumberFormat="1" applyFont="1" applyFill="1" applyBorder="1" applyAlignment="1" applyProtection="1">
      <alignment horizontal="left" vertical="center" shrinkToFit="1"/>
    </xf>
    <xf numFmtId="165" fontId="31" fillId="0" borderId="5" xfId="70" applyFont="1" applyFill="1" applyBorder="1" applyAlignment="1" applyProtection="1">
      <alignment horizontal="center" vertical="center"/>
    </xf>
    <xf numFmtId="165" fontId="32" fillId="0" borderId="5" xfId="70" applyFont="1" applyBorder="1" applyAlignment="1">
      <alignment horizontal="center" vertical="center"/>
    </xf>
    <xf numFmtId="165" fontId="32" fillId="0" borderId="5" xfId="81" applyFont="1" applyBorder="1" applyAlignment="1">
      <alignment vertical="center"/>
    </xf>
    <xf numFmtId="165" fontId="31" fillId="0" borderId="5" xfId="65" applyFont="1" applyFill="1" applyBorder="1" applyAlignment="1">
      <alignment vertical="center"/>
    </xf>
    <xf numFmtId="0" fontId="35" fillId="14" borderId="4" xfId="79" applyNumberFormat="1" applyFont="1" applyFill="1" applyBorder="1" applyAlignment="1" applyProtection="1">
      <alignment horizontal="center" vertical="center"/>
    </xf>
    <xf numFmtId="37" fontId="35" fillId="14" borderId="4" xfId="79" applyNumberFormat="1" applyFont="1" applyFill="1" applyBorder="1" applyAlignment="1" applyProtection="1">
      <alignment horizontal="center" vertical="center"/>
    </xf>
    <xf numFmtId="165" fontId="35" fillId="14" borderId="4" xfId="76" applyFont="1" applyFill="1" applyBorder="1" applyAlignment="1">
      <alignment vertical="center"/>
    </xf>
    <xf numFmtId="165" fontId="35" fillId="14" borderId="4" xfId="76" applyFont="1" applyFill="1" applyBorder="1" applyAlignment="1">
      <alignment horizontal="center" vertical="center"/>
    </xf>
    <xf numFmtId="0" fontId="30" fillId="13" borderId="6" xfId="0" applyFont="1" applyFill="1" applyBorder="1" applyAlignment="1"/>
    <xf numFmtId="0" fontId="30" fillId="13" borderId="22" xfId="0" applyFont="1" applyFill="1" applyBorder="1" applyAlignment="1"/>
    <xf numFmtId="2" fontId="31" fillId="13" borderId="6" xfId="0" applyNumberFormat="1" applyFont="1" applyFill="1" applyBorder="1" applyAlignment="1">
      <alignment horizontal="center"/>
    </xf>
    <xf numFmtId="0" fontId="30" fillId="13" borderId="6" xfId="0" applyFont="1" applyFill="1" applyBorder="1" applyAlignment="1">
      <alignment horizontal="center"/>
    </xf>
    <xf numFmtId="165" fontId="31" fillId="13" borderId="5" xfId="70" applyFont="1" applyFill="1" applyBorder="1"/>
    <xf numFmtId="166" fontId="31" fillId="6" borderId="0" xfId="60" quotePrefix="1" applyNumberFormat="1" applyFont="1" applyFill="1" applyBorder="1" applyAlignment="1">
      <alignment horizontal="center"/>
    </xf>
    <xf numFmtId="0" fontId="31" fillId="13" borderId="26" xfId="0" applyFont="1" applyFill="1" applyBorder="1" applyAlignment="1">
      <alignment horizontal="center"/>
    </xf>
    <xf numFmtId="177" fontId="31" fillId="0" borderId="26" xfId="79" applyNumberFormat="1" applyFont="1" applyFill="1" applyBorder="1" applyAlignment="1" applyProtection="1">
      <alignment horizontal="left" vertical="center" shrinkToFit="1"/>
    </xf>
    <xf numFmtId="165" fontId="31" fillId="0" borderId="26" xfId="70" applyFont="1" applyFill="1" applyBorder="1" applyAlignment="1" applyProtection="1">
      <alignment horizontal="center" vertical="center"/>
    </xf>
    <xf numFmtId="165" fontId="32" fillId="0" borderId="26" xfId="70" applyFont="1" applyBorder="1" applyAlignment="1">
      <alignment horizontal="center" vertical="center"/>
    </xf>
    <xf numFmtId="165" fontId="32" fillId="0" borderId="26" xfId="81" applyFont="1" applyBorder="1" applyAlignment="1">
      <alignment vertical="center"/>
    </xf>
    <xf numFmtId="165" fontId="31" fillId="0" borderId="26" xfId="65" applyFont="1" applyFill="1" applyBorder="1" applyAlignment="1">
      <alignment vertical="center"/>
    </xf>
    <xf numFmtId="165" fontId="31" fillId="0" borderId="26" xfId="76" applyFont="1" applyFill="1" applyBorder="1" applyAlignment="1">
      <alignment vertical="center"/>
    </xf>
    <xf numFmtId="166" fontId="30" fillId="6" borderId="0" xfId="60" quotePrefix="1" applyNumberFormat="1" applyFont="1" applyFill="1" applyBorder="1" applyAlignment="1">
      <alignment vertical="center"/>
    </xf>
    <xf numFmtId="166" fontId="31" fillId="6" borderId="0" xfId="60" quotePrefix="1" applyNumberFormat="1" applyFont="1" applyFill="1" applyBorder="1" applyAlignment="1">
      <alignment vertical="center"/>
    </xf>
    <xf numFmtId="166" fontId="31" fillId="0" borderId="0" xfId="60" applyNumberFormat="1" applyFont="1" applyAlignment="1">
      <alignment horizontal="left" vertical="center"/>
    </xf>
    <xf numFmtId="165" fontId="30" fillId="10" borderId="10" xfId="70" applyNumberFormat="1" applyFont="1" applyFill="1" applyBorder="1"/>
    <xf numFmtId="166" fontId="31" fillId="6" borderId="0" xfId="60" quotePrefix="1" applyNumberFormat="1" applyFont="1" applyFill="1" applyBorder="1" applyAlignment="1">
      <alignment horizontal="left"/>
    </xf>
    <xf numFmtId="177" fontId="35" fillId="14" borderId="4" xfId="79" applyNumberFormat="1" applyFont="1" applyFill="1" applyBorder="1" applyAlignment="1" applyProtection="1">
      <alignment horizontal="center" vertical="center" shrinkToFit="1"/>
    </xf>
    <xf numFmtId="165" fontId="29" fillId="0" borderId="0" xfId="76" applyFont="1" applyAlignment="1">
      <alignment horizontal="center" vertical="center"/>
    </xf>
    <xf numFmtId="0" fontId="30" fillId="9" borderId="9" xfId="76" applyNumberFormat="1" applyFont="1" applyFill="1" applyBorder="1" applyAlignment="1">
      <alignment horizontal="center" vertical="center"/>
    </xf>
    <xf numFmtId="0" fontId="30" fillId="9" borderId="10" xfId="76" applyNumberFormat="1" applyFont="1" applyFill="1" applyBorder="1" applyAlignment="1">
      <alignment horizontal="center" vertical="center"/>
    </xf>
    <xf numFmtId="165" fontId="30" fillId="9" borderId="9" xfId="76" applyFont="1" applyFill="1" applyBorder="1" applyAlignment="1">
      <alignment horizontal="center" vertical="center"/>
    </xf>
    <xf numFmtId="165" fontId="30" fillId="9" borderId="10" xfId="76" applyFont="1" applyFill="1" applyBorder="1" applyAlignment="1">
      <alignment horizontal="center" vertical="center"/>
    </xf>
    <xf numFmtId="165" fontId="30" fillId="9" borderId="9" xfId="70" applyFont="1" applyFill="1" applyBorder="1" applyAlignment="1">
      <alignment horizontal="center" vertical="center"/>
    </xf>
    <xf numFmtId="165" fontId="30" fillId="9" borderId="10" xfId="70" applyFont="1" applyFill="1" applyBorder="1" applyAlignment="1">
      <alignment horizontal="center" vertical="center"/>
    </xf>
    <xf numFmtId="165" fontId="30" fillId="9" borderId="15" xfId="76" applyFont="1" applyFill="1" applyBorder="1" applyAlignment="1">
      <alignment horizontal="center"/>
    </xf>
    <xf numFmtId="165" fontId="30" fillId="9" borderId="16" xfId="76" applyFont="1" applyFill="1" applyBorder="1" applyAlignment="1">
      <alignment horizontal="center"/>
    </xf>
    <xf numFmtId="166" fontId="31" fillId="6" borderId="0" xfId="60" quotePrefix="1" applyNumberFormat="1" applyFont="1" applyFill="1" applyBorder="1" applyAlignment="1">
      <alignment horizontal="center" vertical="center"/>
    </xf>
    <xf numFmtId="166" fontId="31" fillId="6" borderId="0" xfId="60" quotePrefix="1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66" fontId="31" fillId="0" borderId="0" xfId="60" applyNumberFormat="1" applyFont="1" applyAlignment="1">
      <alignment horizontal="center"/>
    </xf>
    <xf numFmtId="166" fontId="30" fillId="6" borderId="0" xfId="60" applyNumberFormat="1" applyFont="1" applyFill="1" applyAlignment="1">
      <alignment horizontal="center"/>
    </xf>
    <xf numFmtId="166" fontId="30" fillId="0" borderId="20" xfId="60" applyNumberFormat="1" applyFont="1" applyBorder="1" applyAlignment="1">
      <alignment horizontal="right"/>
    </xf>
    <xf numFmtId="166" fontId="30" fillId="0" borderId="14" xfId="60" applyNumberFormat="1" applyFont="1" applyBorder="1" applyAlignment="1">
      <alignment horizontal="right"/>
    </xf>
    <xf numFmtId="166" fontId="30" fillId="11" borderId="9" xfId="60" applyNumberFormat="1" applyFont="1" applyFill="1" applyBorder="1" applyAlignment="1">
      <alignment horizontal="center" vertical="center"/>
    </xf>
    <xf numFmtId="166" fontId="30" fillId="11" borderId="10" xfId="60" applyNumberFormat="1" applyFont="1" applyFill="1" applyBorder="1" applyAlignment="1">
      <alignment horizontal="center" vertical="center"/>
    </xf>
    <xf numFmtId="0" fontId="30" fillId="11" borderId="10" xfId="0" applyFont="1" applyFill="1" applyBorder="1" applyAlignment="1">
      <alignment vertical="center"/>
    </xf>
    <xf numFmtId="166" fontId="31" fillId="0" borderId="0" xfId="60" applyNumberFormat="1" applyFont="1" applyAlignment="1">
      <alignment horizontal="left" vertical="center"/>
    </xf>
    <xf numFmtId="166" fontId="34" fillId="0" borderId="0" xfId="60" applyNumberFormat="1" applyFont="1" applyAlignment="1">
      <alignment horizontal="center"/>
    </xf>
    <xf numFmtId="166" fontId="29" fillId="0" borderId="0" xfId="60" applyNumberFormat="1" applyFont="1" applyAlignment="1">
      <alignment horizontal="center"/>
    </xf>
    <xf numFmtId="166" fontId="30" fillId="12" borderId="9" xfId="60" applyNumberFormat="1" applyFont="1" applyFill="1" applyBorder="1" applyAlignment="1">
      <alignment horizontal="center" vertical="center"/>
    </xf>
    <xf numFmtId="0" fontId="30" fillId="12" borderId="10" xfId="0" applyFont="1" applyFill="1" applyBorder="1" applyAlignment="1">
      <alignment horizontal="center" vertical="center"/>
    </xf>
    <xf numFmtId="166" fontId="30" fillId="12" borderId="10" xfId="60" applyNumberFormat="1" applyFont="1" applyFill="1" applyBorder="1" applyAlignment="1">
      <alignment horizontal="center" vertical="center"/>
    </xf>
    <xf numFmtId="166" fontId="30" fillId="6" borderId="9" xfId="60" applyNumberFormat="1" applyFont="1" applyFill="1" applyBorder="1" applyAlignment="1">
      <alignment horizontal="center" vertical="center"/>
    </xf>
    <xf numFmtId="166" fontId="30" fillId="6" borderId="17" xfId="60" applyNumberFormat="1" applyFont="1" applyFill="1" applyBorder="1" applyAlignment="1">
      <alignment horizontal="center" vertical="center"/>
    </xf>
    <xf numFmtId="166" fontId="30" fillId="6" borderId="7" xfId="60" applyNumberFormat="1" applyFont="1" applyFill="1" applyBorder="1" applyAlignment="1">
      <alignment horizontal="center" vertical="center"/>
    </xf>
    <xf numFmtId="0" fontId="31" fillId="0" borderId="23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24" xfId="0" applyFont="1" applyBorder="1" applyAlignment="1">
      <alignment horizontal="center"/>
    </xf>
  </cellXfs>
  <cellStyles count="83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2" xfId="65"/>
    <cellStyle name="Comma 2 2" xfId="76"/>
    <cellStyle name="Comma 2 4" xfId="81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4" xfId="77"/>
    <cellStyle name="Normal 3" xfId="80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จุลภาค 4" xfId="72"/>
    <cellStyle name="เครื่องหมายจุลภาค 7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5" xfId="71"/>
    <cellStyle name="ปกติ_3_นันทิญาณี 25 พ.ย.50" xfId="79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103137</xdr:colOff>
      <xdr:row>0</xdr:row>
      <xdr:rowOff>0</xdr:rowOff>
    </xdr:from>
    <xdr:to>
      <xdr:col>0</xdr:col>
      <xdr:colOff>428625</xdr:colOff>
      <xdr:row>2</xdr:row>
      <xdr:rowOff>66675</xdr:rowOff>
    </xdr:to>
    <xdr:pic>
      <xdr:nvPicPr>
        <xdr:cNvPr id="5" name="Picture 4" descr="Image result for โลโก้เทคโนโคราช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37" y="0"/>
          <a:ext cx="325488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275167</xdr:colOff>
      <xdr:row>1</xdr:row>
      <xdr:rowOff>21167</xdr:rowOff>
    </xdr:from>
    <xdr:to>
      <xdr:col>0</xdr:col>
      <xdr:colOff>600655</xdr:colOff>
      <xdr:row>3</xdr:row>
      <xdr:rowOff>27517</xdr:rowOff>
    </xdr:to>
    <xdr:pic>
      <xdr:nvPicPr>
        <xdr:cNvPr id="3" name="Picture 2" descr="Image result for โลโก้เทคโนโคราช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7" y="296334"/>
          <a:ext cx="325488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78"/>
  <sheetViews>
    <sheetView tabSelected="1" topLeftCell="A19" workbookViewId="0">
      <selection activeCell="B27" sqref="B27"/>
    </sheetView>
  </sheetViews>
  <sheetFormatPr defaultRowHeight="24"/>
  <cols>
    <col min="1" max="1" width="7.33203125" style="24" customWidth="1"/>
    <col min="2" max="2" width="89.33203125" style="23" customWidth="1"/>
    <col min="3" max="3" width="12.83203125" style="40" customWidth="1"/>
    <col min="4" max="4" width="7.83203125" style="23" customWidth="1"/>
    <col min="5" max="8" width="16.83203125" style="23" customWidth="1"/>
    <col min="9" max="9" width="20.83203125" style="23" customWidth="1"/>
    <col min="10" max="10" width="11.6640625" style="23" customWidth="1"/>
    <col min="11" max="12" width="9.33203125" style="23"/>
    <col min="13" max="13" width="17.33203125" style="23" customWidth="1"/>
    <col min="14" max="16384" width="9.33203125" style="23"/>
  </cols>
  <sheetData>
    <row r="1" spans="1:10" s="1" customFormat="1" ht="26.1" customHeight="1">
      <c r="A1" s="137" t="s">
        <v>23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s="5" customFormat="1" ht="26.1" customHeight="1">
      <c r="A2" s="2" t="s">
        <v>29</v>
      </c>
      <c r="B2" s="3"/>
      <c r="C2" s="34"/>
      <c r="D2" s="4"/>
      <c r="E2" s="4"/>
      <c r="F2" s="4"/>
      <c r="G2" s="4"/>
      <c r="H2" s="4"/>
      <c r="I2" s="4" t="s">
        <v>14</v>
      </c>
      <c r="J2" s="4"/>
    </row>
    <row r="3" spans="1:10" s="5" customFormat="1" ht="26.1" customHeight="1">
      <c r="A3" s="2" t="s">
        <v>55</v>
      </c>
      <c r="B3" s="3"/>
      <c r="C3" s="34"/>
      <c r="D3" s="4"/>
      <c r="E3" s="4"/>
      <c r="F3" s="4"/>
      <c r="G3" s="4"/>
      <c r="H3" s="4"/>
      <c r="I3" s="4"/>
      <c r="J3" s="4"/>
    </row>
    <row r="4" spans="1:10" s="5" customFormat="1" ht="26.1" customHeight="1">
      <c r="A4" s="6" t="s">
        <v>61</v>
      </c>
      <c r="B4" s="7"/>
      <c r="C4" s="35"/>
      <c r="D4" s="8"/>
      <c r="E4" s="8"/>
      <c r="F4" s="8"/>
      <c r="G4" s="9"/>
      <c r="H4" s="8"/>
      <c r="I4" s="8"/>
      <c r="J4" s="8"/>
    </row>
    <row r="5" spans="1:10" s="5" customFormat="1" ht="26.1" customHeight="1">
      <c r="A5" s="6" t="s">
        <v>62</v>
      </c>
      <c r="B5" s="7"/>
      <c r="C5" s="35"/>
      <c r="D5" s="8"/>
      <c r="E5" s="8"/>
      <c r="F5" s="8"/>
      <c r="G5" s="8"/>
      <c r="H5" s="8"/>
      <c r="I5" s="8"/>
      <c r="J5" s="8"/>
    </row>
    <row r="6" spans="1:10" s="5" customFormat="1" ht="26.1" customHeight="1">
      <c r="A6" s="6" t="s">
        <v>30</v>
      </c>
      <c r="B6" s="7"/>
      <c r="C6" s="35"/>
      <c r="D6" s="8"/>
      <c r="E6" s="10"/>
      <c r="F6" s="10"/>
      <c r="G6" s="11"/>
      <c r="H6" s="10"/>
      <c r="I6" s="10"/>
      <c r="J6" s="10"/>
    </row>
    <row r="7" spans="1:10" s="16" customFormat="1" ht="26.1" customHeight="1" thickBot="1">
      <c r="A7" s="12"/>
      <c r="B7" s="13"/>
      <c r="C7" s="36"/>
      <c r="D7" s="14"/>
      <c r="E7" s="13"/>
      <c r="F7" s="13"/>
      <c r="G7" s="13"/>
      <c r="H7" s="13"/>
      <c r="I7" s="13"/>
      <c r="J7" s="15" t="s">
        <v>16</v>
      </c>
    </row>
    <row r="8" spans="1:10" s="16" customFormat="1" ht="26.1" customHeight="1" thickTop="1">
      <c r="A8" s="138" t="s">
        <v>12</v>
      </c>
      <c r="B8" s="140" t="s">
        <v>13</v>
      </c>
      <c r="C8" s="142" t="s">
        <v>4</v>
      </c>
      <c r="D8" s="140" t="s">
        <v>5</v>
      </c>
      <c r="E8" s="144" t="s">
        <v>21</v>
      </c>
      <c r="F8" s="145"/>
      <c r="G8" s="144" t="s">
        <v>1</v>
      </c>
      <c r="H8" s="145"/>
      <c r="I8" s="94" t="s">
        <v>22</v>
      </c>
      <c r="J8" s="140" t="s">
        <v>7</v>
      </c>
    </row>
    <row r="9" spans="1:10" s="16" customFormat="1" ht="26.1" customHeight="1" thickBot="1">
      <c r="A9" s="139"/>
      <c r="B9" s="141"/>
      <c r="C9" s="143"/>
      <c r="D9" s="141"/>
      <c r="E9" s="95" t="s">
        <v>10</v>
      </c>
      <c r="F9" s="95" t="s">
        <v>6</v>
      </c>
      <c r="G9" s="95" t="s">
        <v>10</v>
      </c>
      <c r="H9" s="95" t="s">
        <v>6</v>
      </c>
      <c r="I9" s="95" t="s">
        <v>9</v>
      </c>
      <c r="J9" s="141"/>
    </row>
    <row r="10" spans="1:10" s="18" customFormat="1" ht="24" customHeight="1" thickTop="1">
      <c r="A10" s="88">
        <v>1</v>
      </c>
      <c r="B10" s="119" t="s">
        <v>57</v>
      </c>
      <c r="C10" s="37"/>
      <c r="D10" s="31"/>
      <c r="E10" s="32"/>
      <c r="F10" s="33"/>
      <c r="G10" s="32"/>
      <c r="H10" s="32"/>
      <c r="I10" s="33"/>
      <c r="J10" s="98"/>
    </row>
    <row r="11" spans="1:10" s="18" customFormat="1" ht="24" customHeight="1">
      <c r="A11" s="25">
        <v>1.1000000000000001</v>
      </c>
      <c r="B11" s="99" t="s">
        <v>33</v>
      </c>
      <c r="C11" s="27">
        <v>10710</v>
      </c>
      <c r="D11" s="28" t="s">
        <v>8</v>
      </c>
      <c r="E11" s="29"/>
      <c r="F11" s="30"/>
      <c r="G11" s="29"/>
      <c r="H11" s="29"/>
      <c r="I11" s="30"/>
      <c r="J11" s="19"/>
    </row>
    <row r="12" spans="1:10" s="18" customFormat="1" ht="24" customHeight="1">
      <c r="A12" s="25">
        <v>1.2</v>
      </c>
      <c r="B12" s="99" t="s">
        <v>51</v>
      </c>
      <c r="C12" s="27">
        <v>1071</v>
      </c>
      <c r="D12" s="28" t="s">
        <v>38</v>
      </c>
      <c r="E12" s="29"/>
      <c r="F12" s="30"/>
      <c r="G12" s="29"/>
      <c r="H12" s="29"/>
      <c r="I12" s="30"/>
      <c r="J12" s="19"/>
    </row>
    <row r="13" spans="1:10" s="18" customFormat="1" ht="24" customHeight="1">
      <c r="A13" s="25">
        <v>1.3</v>
      </c>
      <c r="B13" s="26" t="s">
        <v>52</v>
      </c>
      <c r="C13" s="100">
        <v>535.5</v>
      </c>
      <c r="D13" s="27" t="s">
        <v>38</v>
      </c>
      <c r="E13" s="29"/>
      <c r="F13" s="30"/>
      <c r="G13" s="29"/>
      <c r="H13" s="29"/>
      <c r="I13" s="30"/>
      <c r="J13" s="19"/>
    </row>
    <row r="14" spans="1:10" s="18" customFormat="1" ht="24" customHeight="1">
      <c r="A14" s="25">
        <v>1.4</v>
      </c>
      <c r="B14" s="20" t="s">
        <v>53</v>
      </c>
      <c r="C14" s="38">
        <v>1606.5</v>
      </c>
      <c r="D14" s="27" t="s">
        <v>38</v>
      </c>
      <c r="E14" s="29"/>
      <c r="F14" s="30"/>
      <c r="G14" s="19" t="s">
        <v>15</v>
      </c>
      <c r="H14" s="29"/>
      <c r="I14" s="30"/>
      <c r="J14" s="19"/>
    </row>
    <row r="15" spans="1:10" s="18" customFormat="1" ht="24" customHeight="1">
      <c r="A15" s="25">
        <v>1.5</v>
      </c>
      <c r="B15" s="20" t="s">
        <v>54</v>
      </c>
      <c r="C15" s="38">
        <v>2383.7399999999998</v>
      </c>
      <c r="D15" s="27" t="s">
        <v>32</v>
      </c>
      <c r="E15" s="29"/>
      <c r="F15" s="30"/>
      <c r="G15" s="19"/>
      <c r="H15" s="29"/>
      <c r="I15" s="30"/>
      <c r="J15" s="19"/>
    </row>
    <row r="16" spans="1:10" s="18" customFormat="1" ht="24" customHeight="1">
      <c r="A16" s="25">
        <v>1.6</v>
      </c>
      <c r="B16" s="20" t="s">
        <v>34</v>
      </c>
      <c r="C16" s="38">
        <v>1358.64</v>
      </c>
      <c r="D16" s="27" t="s">
        <v>32</v>
      </c>
      <c r="E16" s="29"/>
      <c r="F16" s="30"/>
      <c r="G16" s="19"/>
      <c r="H16" s="29"/>
      <c r="I16" s="30"/>
      <c r="J16" s="19"/>
    </row>
    <row r="17" spans="1:10" s="18" customFormat="1" ht="24" customHeight="1">
      <c r="A17" s="25">
        <v>1.7</v>
      </c>
      <c r="B17" s="20" t="s">
        <v>35</v>
      </c>
      <c r="C17" s="38">
        <v>10710</v>
      </c>
      <c r="D17" s="27" t="s">
        <v>8</v>
      </c>
      <c r="E17" s="29"/>
      <c r="F17" s="30"/>
      <c r="G17" s="19"/>
      <c r="H17" s="29"/>
      <c r="I17" s="30"/>
      <c r="J17" s="19"/>
    </row>
    <row r="18" spans="1:10" s="18" customFormat="1" ht="24" customHeight="1">
      <c r="A18" s="25">
        <v>1.8</v>
      </c>
      <c r="B18" s="20" t="s">
        <v>39</v>
      </c>
      <c r="C18" s="38">
        <v>223.38</v>
      </c>
      <c r="D18" s="27" t="s">
        <v>36</v>
      </c>
      <c r="E18" s="29"/>
      <c r="F18" s="30"/>
      <c r="G18" s="19"/>
      <c r="H18" s="29"/>
      <c r="I18" s="30"/>
      <c r="J18" s="19"/>
    </row>
    <row r="19" spans="1:10" s="18" customFormat="1" ht="24" customHeight="1">
      <c r="A19" s="25">
        <v>1.9</v>
      </c>
      <c r="B19" s="20" t="s">
        <v>50</v>
      </c>
      <c r="C19" s="38">
        <v>160.65</v>
      </c>
      <c r="D19" s="27" t="s">
        <v>42</v>
      </c>
      <c r="E19" s="29"/>
      <c r="F19" s="30"/>
      <c r="G19" s="19"/>
      <c r="H19" s="29"/>
      <c r="I19" s="30"/>
      <c r="J19" s="19"/>
    </row>
    <row r="20" spans="1:10" s="18" customFormat="1" ht="24" customHeight="1">
      <c r="A20" s="120">
        <v>1.1000000000000001</v>
      </c>
      <c r="B20" s="20" t="s">
        <v>37</v>
      </c>
      <c r="C20" s="38">
        <v>2601</v>
      </c>
      <c r="D20" s="27" t="s">
        <v>41</v>
      </c>
      <c r="E20" s="29"/>
      <c r="F20" s="30"/>
      <c r="G20" s="19"/>
      <c r="H20" s="29"/>
      <c r="I20" s="30"/>
      <c r="J20" s="19"/>
    </row>
    <row r="21" spans="1:10" s="18" customFormat="1" ht="24" customHeight="1">
      <c r="A21" s="25">
        <v>1.1100000000000001</v>
      </c>
      <c r="B21" s="20" t="s">
        <v>40</v>
      </c>
      <c r="C21" s="38">
        <v>9180</v>
      </c>
      <c r="D21" s="27" t="s">
        <v>41</v>
      </c>
      <c r="E21" s="29"/>
      <c r="F21" s="30"/>
      <c r="G21" s="19"/>
      <c r="H21" s="29"/>
      <c r="I21" s="30"/>
      <c r="J21" s="19"/>
    </row>
    <row r="22" spans="1:10" s="18" customFormat="1" ht="24" customHeight="1">
      <c r="A22" s="96"/>
      <c r="B22" s="96" t="s">
        <v>44</v>
      </c>
      <c r="C22" s="96"/>
      <c r="D22" s="27"/>
      <c r="E22" s="29"/>
      <c r="F22" s="30"/>
      <c r="G22" s="19"/>
      <c r="H22" s="29"/>
      <c r="I22" s="30"/>
      <c r="J22" s="19"/>
    </row>
    <row r="23" spans="1:10" s="18" customFormat="1" ht="24" customHeight="1">
      <c r="A23" s="96">
        <v>1.1200000000000001</v>
      </c>
      <c r="B23" s="97" t="s">
        <v>49</v>
      </c>
      <c r="C23" s="96">
        <v>350</v>
      </c>
      <c r="D23" s="27" t="s">
        <v>45</v>
      </c>
      <c r="E23" s="96"/>
      <c r="F23" s="96"/>
      <c r="G23" s="96"/>
      <c r="H23" s="96"/>
      <c r="I23" s="30"/>
      <c r="J23" s="19"/>
    </row>
    <row r="24" spans="1:10" s="18" customFormat="1" ht="24" customHeight="1">
      <c r="A24" s="96">
        <v>1.1299999999999999</v>
      </c>
      <c r="B24" s="97" t="s">
        <v>46</v>
      </c>
      <c r="C24" s="96">
        <v>147</v>
      </c>
      <c r="D24" s="27" t="s">
        <v>45</v>
      </c>
      <c r="E24" s="96"/>
      <c r="F24" s="96"/>
      <c r="G24" s="96"/>
      <c r="H24" s="96"/>
      <c r="I24" s="30"/>
      <c r="J24" s="19"/>
    </row>
    <row r="25" spans="1:10" s="18" customFormat="1" ht="24" customHeight="1">
      <c r="A25" s="96">
        <v>1.1399999999999999</v>
      </c>
      <c r="B25" s="96" t="s">
        <v>47</v>
      </c>
      <c r="C25" s="96">
        <v>490</v>
      </c>
      <c r="D25" s="27" t="s">
        <v>8</v>
      </c>
      <c r="E25" s="96"/>
      <c r="F25" s="96"/>
      <c r="G25" s="96"/>
      <c r="H25" s="96"/>
      <c r="I25" s="30"/>
      <c r="J25" s="19"/>
    </row>
    <row r="26" spans="1:10" s="18" customFormat="1" ht="24" customHeight="1">
      <c r="A26" s="96">
        <v>1.1499999999999999</v>
      </c>
      <c r="B26" s="96" t="s">
        <v>48</v>
      </c>
      <c r="C26" s="96">
        <f>C23*0.25</f>
        <v>87.5</v>
      </c>
      <c r="D26" s="27" t="s">
        <v>32</v>
      </c>
      <c r="E26" s="96"/>
      <c r="F26" s="96"/>
      <c r="G26" s="96"/>
      <c r="H26" s="96"/>
      <c r="I26" s="30"/>
      <c r="J26" s="19"/>
    </row>
    <row r="27" spans="1:10" s="18" customFormat="1" ht="24" customHeight="1">
      <c r="A27" s="25">
        <v>1.1599999999999999</v>
      </c>
      <c r="B27" s="20" t="s">
        <v>43</v>
      </c>
      <c r="C27" s="38">
        <v>10710</v>
      </c>
      <c r="D27" s="27" t="s">
        <v>8</v>
      </c>
      <c r="E27" s="29"/>
      <c r="F27" s="30"/>
      <c r="G27" s="19"/>
      <c r="H27" s="29"/>
      <c r="I27" s="30"/>
      <c r="J27" s="19"/>
    </row>
    <row r="28" spans="1:10" s="18" customFormat="1" ht="24" customHeight="1">
      <c r="A28" s="101"/>
      <c r="B28" s="102"/>
      <c r="C28" s="103"/>
      <c r="D28" s="104"/>
      <c r="E28" s="105"/>
      <c r="F28" s="106"/>
      <c r="G28" s="107"/>
      <c r="H28" s="105"/>
      <c r="I28" s="106"/>
      <c r="J28" s="107"/>
    </row>
    <row r="29" spans="1:10" s="18" customFormat="1" ht="24" customHeight="1">
      <c r="A29" s="114"/>
      <c r="B29" s="136" t="s">
        <v>56</v>
      </c>
      <c r="C29" s="136"/>
      <c r="D29" s="115"/>
      <c r="E29" s="116"/>
      <c r="F29" s="116"/>
      <c r="G29" s="116"/>
      <c r="H29" s="116"/>
      <c r="I29" s="117"/>
      <c r="J29" s="116"/>
    </row>
    <row r="30" spans="1:10" s="18" customFormat="1" ht="24" customHeight="1">
      <c r="A30" s="108"/>
      <c r="B30" s="109"/>
      <c r="C30" s="110"/>
      <c r="D30" s="111"/>
      <c r="E30" s="112"/>
      <c r="F30" s="113"/>
      <c r="G30" s="17"/>
      <c r="H30" s="112"/>
      <c r="I30" s="113"/>
      <c r="J30" s="17"/>
    </row>
    <row r="31" spans="1:10" s="18" customFormat="1" ht="24" customHeight="1">
      <c r="A31" s="108"/>
      <c r="B31" s="109"/>
      <c r="C31" s="110"/>
      <c r="D31" s="111"/>
      <c r="E31" s="112"/>
      <c r="F31" s="113"/>
      <c r="G31" s="17"/>
      <c r="H31" s="112"/>
      <c r="I31" s="113"/>
      <c r="J31" s="17"/>
    </row>
    <row r="32" spans="1:10" s="18" customFormat="1" ht="24" customHeight="1">
      <c r="A32" s="121">
        <v>2</v>
      </c>
      <c r="B32" s="118" t="s">
        <v>58</v>
      </c>
      <c r="C32" s="27"/>
      <c r="D32" s="28"/>
      <c r="E32" s="29"/>
      <c r="F32" s="30"/>
      <c r="G32" s="29"/>
      <c r="H32" s="29"/>
      <c r="I32" s="30"/>
      <c r="J32" s="19"/>
    </row>
    <row r="33" spans="1:10" s="18" customFormat="1" ht="24" customHeight="1">
      <c r="A33" s="25">
        <v>2.1</v>
      </c>
      <c r="B33" s="99" t="s">
        <v>33</v>
      </c>
      <c r="C33" s="27">
        <v>1085</v>
      </c>
      <c r="D33" s="28" t="s">
        <v>8</v>
      </c>
      <c r="E33" s="29"/>
      <c r="F33" s="30"/>
      <c r="G33" s="29"/>
      <c r="H33" s="29"/>
      <c r="I33" s="30"/>
      <c r="J33" s="19"/>
    </row>
    <row r="34" spans="1:10" s="18" customFormat="1" ht="24" customHeight="1">
      <c r="A34" s="25">
        <v>2.2000000000000002</v>
      </c>
      <c r="B34" s="99" t="s">
        <v>51</v>
      </c>
      <c r="C34" s="27">
        <v>108.5</v>
      </c>
      <c r="D34" s="28" t="s">
        <v>38</v>
      </c>
      <c r="E34" s="29"/>
      <c r="F34" s="30"/>
      <c r="G34" s="29"/>
      <c r="H34" s="29"/>
      <c r="I34" s="30"/>
      <c r="J34" s="19"/>
    </row>
    <row r="35" spans="1:10" s="18" customFormat="1" ht="24" customHeight="1">
      <c r="A35" s="25">
        <v>2.2999999999999998</v>
      </c>
      <c r="B35" s="26" t="s">
        <v>52</v>
      </c>
      <c r="C35" s="100">
        <v>54.25</v>
      </c>
      <c r="D35" s="27" t="s">
        <v>38</v>
      </c>
      <c r="E35" s="29"/>
      <c r="F35" s="30"/>
      <c r="G35" s="29"/>
      <c r="H35" s="29"/>
      <c r="I35" s="30"/>
      <c r="J35" s="19"/>
    </row>
    <row r="36" spans="1:10" s="18" customFormat="1" ht="24" customHeight="1">
      <c r="A36" s="25">
        <v>2.4</v>
      </c>
      <c r="B36" s="20" t="s">
        <v>53</v>
      </c>
      <c r="C36" s="38">
        <v>162.75</v>
      </c>
      <c r="D36" s="27" t="s">
        <v>38</v>
      </c>
      <c r="E36" s="29"/>
      <c r="F36" s="30"/>
      <c r="G36" s="19"/>
      <c r="H36" s="29"/>
      <c r="I36" s="30"/>
      <c r="J36" s="19"/>
    </row>
    <row r="37" spans="1:10" s="18" customFormat="1" ht="24" customHeight="1">
      <c r="A37" s="25">
        <v>2.5</v>
      </c>
      <c r="B37" s="20" t="s">
        <v>54</v>
      </c>
      <c r="C37" s="38">
        <v>422.94</v>
      </c>
      <c r="D37" s="27" t="s">
        <v>32</v>
      </c>
      <c r="E37" s="29"/>
      <c r="F37" s="30"/>
      <c r="G37" s="19"/>
      <c r="H37" s="29"/>
      <c r="I37" s="30"/>
      <c r="J37" s="19"/>
    </row>
    <row r="38" spans="1:10" s="18" customFormat="1" ht="24" customHeight="1">
      <c r="A38" s="25">
        <v>2.6</v>
      </c>
      <c r="B38" s="20" t="s">
        <v>34</v>
      </c>
      <c r="C38" s="38">
        <v>275.27999999999997</v>
      </c>
      <c r="D38" s="27" t="s">
        <v>32</v>
      </c>
      <c r="E38" s="29"/>
      <c r="F38" s="30"/>
      <c r="G38" s="19"/>
      <c r="H38" s="29"/>
      <c r="I38" s="30"/>
      <c r="J38" s="19"/>
    </row>
    <row r="39" spans="1:10" s="18" customFormat="1" ht="24" customHeight="1">
      <c r="A39" s="25">
        <v>2.7</v>
      </c>
      <c r="B39" s="20" t="s">
        <v>35</v>
      </c>
      <c r="C39" s="38">
        <v>1085</v>
      </c>
      <c r="D39" s="27" t="s">
        <v>8</v>
      </c>
      <c r="E39" s="29"/>
      <c r="F39" s="30"/>
      <c r="G39" s="19"/>
      <c r="H39" s="29"/>
      <c r="I39" s="30"/>
      <c r="J39" s="19"/>
    </row>
    <row r="40" spans="1:10" s="18" customFormat="1" ht="24" customHeight="1">
      <c r="A40" s="25">
        <v>2.8</v>
      </c>
      <c r="B40" s="20" t="s">
        <v>39</v>
      </c>
      <c r="C40" s="38">
        <v>3</v>
      </c>
      <c r="D40" s="27" t="s">
        <v>36</v>
      </c>
      <c r="E40" s="29"/>
      <c r="F40" s="30"/>
      <c r="G40" s="19"/>
      <c r="H40" s="29"/>
      <c r="I40" s="30"/>
      <c r="J40" s="19"/>
    </row>
    <row r="41" spans="1:10" s="18" customFormat="1" ht="24" customHeight="1">
      <c r="A41" s="25">
        <v>2.9</v>
      </c>
      <c r="B41" s="20" t="s">
        <v>50</v>
      </c>
      <c r="C41" s="38">
        <v>16.27</v>
      </c>
      <c r="D41" s="27" t="s">
        <v>42</v>
      </c>
      <c r="E41" s="29"/>
      <c r="F41" s="30"/>
      <c r="G41" s="19"/>
      <c r="H41" s="29"/>
      <c r="I41" s="30"/>
      <c r="J41" s="19"/>
    </row>
    <row r="42" spans="1:10" s="18" customFormat="1" ht="24" customHeight="1">
      <c r="A42" s="120">
        <v>2.1</v>
      </c>
      <c r="B42" s="20" t="s">
        <v>37</v>
      </c>
      <c r="C42" s="38">
        <v>263.5</v>
      </c>
      <c r="D42" s="27" t="s">
        <v>41</v>
      </c>
      <c r="E42" s="29"/>
      <c r="F42" s="30"/>
      <c r="G42" s="19"/>
      <c r="H42" s="29"/>
      <c r="I42" s="30"/>
      <c r="J42" s="19"/>
    </row>
    <row r="43" spans="1:10" s="18" customFormat="1" ht="24" customHeight="1">
      <c r="A43" s="25">
        <v>2.11</v>
      </c>
      <c r="B43" s="20" t="s">
        <v>40</v>
      </c>
      <c r="C43" s="38">
        <v>930</v>
      </c>
      <c r="D43" s="27" t="s">
        <v>41</v>
      </c>
      <c r="E43" s="29"/>
      <c r="F43" s="30"/>
      <c r="G43" s="19"/>
      <c r="H43" s="29"/>
      <c r="I43" s="30"/>
      <c r="J43" s="19"/>
    </row>
    <row r="44" spans="1:10" s="18" customFormat="1" ht="24" customHeight="1">
      <c r="A44" s="96"/>
      <c r="B44" s="96" t="s">
        <v>44</v>
      </c>
      <c r="C44" s="96"/>
      <c r="D44" s="27"/>
      <c r="E44" s="29"/>
      <c r="F44" s="30"/>
      <c r="G44" s="19"/>
      <c r="H44" s="29"/>
      <c r="I44" s="30"/>
      <c r="J44" s="19"/>
    </row>
    <row r="45" spans="1:10" s="18" customFormat="1" ht="24" customHeight="1">
      <c r="A45" s="96">
        <v>2.12</v>
      </c>
      <c r="B45" s="97" t="s">
        <v>49</v>
      </c>
      <c r="C45" s="96">
        <v>15</v>
      </c>
      <c r="D45" s="27" t="s">
        <v>45</v>
      </c>
      <c r="E45" s="96"/>
      <c r="F45" s="96"/>
      <c r="G45" s="96"/>
      <c r="H45" s="96"/>
      <c r="I45" s="30"/>
      <c r="J45" s="19"/>
    </row>
    <row r="46" spans="1:10" s="18" customFormat="1" ht="24" customHeight="1">
      <c r="A46" s="96">
        <v>2.13</v>
      </c>
      <c r="B46" s="97" t="s">
        <v>46</v>
      </c>
      <c r="C46" s="96">
        <v>25</v>
      </c>
      <c r="D46" s="27" t="s">
        <v>45</v>
      </c>
      <c r="E46" s="96"/>
      <c r="F46" s="96"/>
      <c r="G46" s="96"/>
      <c r="H46" s="96"/>
      <c r="I46" s="30"/>
      <c r="J46" s="19"/>
    </row>
    <row r="47" spans="1:10" s="18" customFormat="1" ht="24" customHeight="1">
      <c r="A47" s="96">
        <v>2.14</v>
      </c>
      <c r="B47" s="96" t="s">
        <v>47</v>
      </c>
      <c r="C47" s="96">
        <v>84</v>
      </c>
      <c r="D47" s="27" t="s">
        <v>8</v>
      </c>
      <c r="E47" s="96"/>
      <c r="F47" s="96"/>
      <c r="G47" s="96"/>
      <c r="H47" s="96"/>
      <c r="I47" s="30"/>
      <c r="J47" s="19"/>
    </row>
    <row r="48" spans="1:10" s="18" customFormat="1" ht="24" customHeight="1">
      <c r="A48" s="96">
        <v>2.15</v>
      </c>
      <c r="B48" s="96" t="s">
        <v>48</v>
      </c>
      <c r="C48" s="96">
        <f>C45*0.25</f>
        <v>3.75</v>
      </c>
      <c r="D48" s="27" t="s">
        <v>32</v>
      </c>
      <c r="E48" s="96"/>
      <c r="F48" s="96"/>
      <c r="G48" s="96"/>
      <c r="H48" s="96"/>
      <c r="I48" s="30"/>
      <c r="J48" s="19"/>
    </row>
    <row r="49" spans="1:10" s="18" customFormat="1" ht="24" customHeight="1">
      <c r="A49" s="25">
        <v>2.16</v>
      </c>
      <c r="B49" s="20" t="s">
        <v>43</v>
      </c>
      <c r="C49" s="38">
        <v>1085</v>
      </c>
      <c r="D49" s="27" t="s">
        <v>8</v>
      </c>
      <c r="E49" s="29"/>
      <c r="F49" s="30"/>
      <c r="G49" s="19"/>
      <c r="H49" s="29"/>
      <c r="I49" s="30"/>
      <c r="J49" s="19"/>
    </row>
    <row r="50" spans="1:10" s="18" customFormat="1" ht="24" customHeight="1">
      <c r="A50" s="101"/>
      <c r="B50" s="102"/>
      <c r="C50" s="103"/>
      <c r="D50" s="104"/>
      <c r="E50" s="105"/>
      <c r="F50" s="106"/>
      <c r="G50" s="107"/>
      <c r="H50" s="105"/>
      <c r="I50" s="106"/>
      <c r="J50" s="107"/>
    </row>
    <row r="51" spans="1:10" s="18" customFormat="1" ht="24" customHeight="1">
      <c r="A51" s="114"/>
      <c r="B51" s="136" t="s">
        <v>59</v>
      </c>
      <c r="C51" s="136"/>
      <c r="D51" s="115"/>
      <c r="E51" s="116"/>
      <c r="F51" s="116"/>
      <c r="G51" s="116"/>
      <c r="H51" s="116"/>
      <c r="I51" s="117"/>
      <c r="J51" s="116"/>
    </row>
    <row r="52" spans="1:10" s="18" customFormat="1" ht="24" customHeight="1">
      <c r="A52" s="124"/>
      <c r="B52" s="125"/>
      <c r="C52" s="126"/>
      <c r="D52" s="127"/>
      <c r="E52" s="128"/>
      <c r="F52" s="129"/>
      <c r="G52" s="130"/>
      <c r="H52" s="128"/>
      <c r="I52" s="129"/>
      <c r="J52" s="130"/>
    </row>
    <row r="53" spans="1:10" s="18" customFormat="1" ht="24" customHeight="1"/>
    <row r="54" spans="1:10" s="18" customFormat="1" ht="24" customHeight="1"/>
    <row r="55" spans="1:10" s="18" customFormat="1" ht="24" customHeight="1"/>
    <row r="56" spans="1:10" s="18" customFormat="1" ht="24" customHeight="1"/>
    <row r="57" spans="1:10" s="18" customFormat="1" ht="24" customHeight="1"/>
    <row r="58" spans="1:10" s="18" customFormat="1" ht="24" customHeight="1"/>
    <row r="59" spans="1:10" s="18" customFormat="1" ht="24" customHeight="1"/>
    <row r="60" spans="1:10" s="21" customFormat="1" ht="24" customHeight="1"/>
    <row r="61" spans="1:10" s="18" customFormat="1" ht="24" customHeight="1"/>
    <row r="62" spans="1:10" s="5" customFormat="1" ht="24" customHeight="1"/>
    <row r="63" spans="1:10" s="5" customFormat="1" ht="24" customHeight="1"/>
    <row r="64" spans="1:10" s="5" customFormat="1" ht="24" customHeight="1"/>
    <row r="65" s="5" customFormat="1" ht="24" customHeight="1"/>
    <row r="66" s="5" customFormat="1" ht="24" customHeight="1"/>
    <row r="67" s="5" customFormat="1" ht="24" customHeight="1"/>
    <row r="68" s="5" customFormat="1" ht="24" customHeight="1"/>
    <row r="69" s="5" customFormat="1" ht="24" customHeight="1"/>
    <row r="70" s="5" customFormat="1" ht="24" customHeight="1"/>
    <row r="71" s="5" customFormat="1" ht="24" customHeight="1"/>
    <row r="72" s="5" customFormat="1" ht="24" customHeight="1"/>
    <row r="73" s="5" customFormat="1" ht="24" customHeight="1"/>
    <row r="74" s="5" customFormat="1" ht="24" customHeight="1"/>
    <row r="75" s="5" customFormat="1" ht="24" customHeight="1"/>
    <row r="76" s="5" customFormat="1" ht="24" customHeight="1"/>
    <row r="77" s="5" customFormat="1" ht="24" customHeight="1"/>
    <row r="78" s="5" customFormat="1" ht="24" customHeight="1"/>
    <row r="79" s="5" customFormat="1" ht="24" customHeight="1"/>
    <row r="80" s="5" customFormat="1" ht="24" customHeight="1"/>
    <row r="81" s="5" customFormat="1" ht="24" customHeight="1"/>
    <row r="82" s="5" customFormat="1" ht="24" customHeight="1"/>
    <row r="83" s="5" customFormat="1" ht="24" customHeight="1"/>
    <row r="84" s="5" customFormat="1" ht="24" customHeight="1"/>
    <row r="85" s="5" customFormat="1" ht="24" customHeight="1"/>
    <row r="86" s="5" customFormat="1" ht="24" customHeight="1"/>
    <row r="87" s="5" customFormat="1" ht="24" customHeight="1"/>
    <row r="88" s="5" customFormat="1" ht="24" customHeight="1"/>
    <row r="89" s="5" customFormat="1" ht="24" customHeight="1"/>
    <row r="90" s="5" customFormat="1" ht="24" customHeight="1"/>
    <row r="91" s="5" customFormat="1" ht="24" customHeight="1"/>
    <row r="92" s="5" customFormat="1" ht="24" customHeight="1"/>
    <row r="93" s="5" customFormat="1" ht="24" customHeight="1"/>
    <row r="94" s="5" customFormat="1" ht="24" customHeight="1"/>
    <row r="95" s="5" customFormat="1" ht="24" customHeight="1"/>
    <row r="96" s="5" customFormat="1" ht="21" customHeight="1"/>
    <row r="97" s="5" customFormat="1" ht="21" customHeight="1"/>
    <row r="98" s="5" customFormat="1" ht="21" customHeight="1"/>
    <row r="99" s="5" customFormat="1" ht="21" customHeight="1"/>
    <row r="100" s="5" customFormat="1" ht="21" customHeight="1"/>
    <row r="101" s="5" customFormat="1" ht="21" customHeight="1"/>
    <row r="102" s="5" customFormat="1" ht="21" customHeight="1"/>
    <row r="103" s="5" customFormat="1" ht="21" customHeight="1"/>
    <row r="104" s="5" customFormat="1" ht="21" customHeight="1"/>
    <row r="105" s="5" customFormat="1" ht="21" customHeight="1"/>
    <row r="106" s="5" customFormat="1" ht="21" customHeight="1"/>
    <row r="107" s="5" customFormat="1" ht="21" customHeight="1"/>
    <row r="108" s="5" customFormat="1" ht="21" customHeight="1"/>
    <row r="109" s="5" customFormat="1" ht="21" customHeight="1"/>
    <row r="110" s="5" customFormat="1" ht="21" customHeight="1"/>
    <row r="111" s="5" customFormat="1" ht="21" customHeight="1"/>
    <row r="112" s="5" customFormat="1" ht="21" customHeight="1"/>
    <row r="113" s="5" customFormat="1" ht="21" customHeight="1"/>
    <row r="114" s="5" customFormat="1" ht="21" customHeight="1"/>
    <row r="115" s="5" customFormat="1" ht="21" customHeight="1"/>
    <row r="116" s="5" customFormat="1" ht="21" customHeight="1"/>
    <row r="117" s="5" customFormat="1" ht="21" customHeight="1"/>
    <row r="118" s="5" customFormat="1" ht="21" customHeight="1"/>
    <row r="119" s="5" customFormat="1" ht="21" customHeight="1"/>
    <row r="120" s="5" customFormat="1" ht="21" customHeight="1"/>
    <row r="121" s="5" customFormat="1" ht="21" customHeight="1"/>
    <row r="122" s="5" customFormat="1" ht="21" customHeight="1"/>
    <row r="123" s="5" customFormat="1" ht="21" customHeight="1"/>
    <row r="124" s="5" customFormat="1" ht="21" customHeight="1"/>
    <row r="125" s="5" customFormat="1" ht="21" customHeight="1"/>
    <row r="126" s="5" customFormat="1" ht="21" customHeight="1"/>
    <row r="127" s="5" customFormat="1" ht="21" customHeight="1"/>
    <row r="128" s="5" customFormat="1" ht="21" customHeight="1"/>
    <row r="129" s="5" customFormat="1" ht="21" customHeight="1"/>
    <row r="130" s="5" customFormat="1" ht="21" customHeight="1"/>
    <row r="131" s="5" customFormat="1" ht="21" customHeight="1"/>
    <row r="132" s="5" customFormat="1" ht="21" customHeight="1"/>
    <row r="133" s="5" customFormat="1" ht="21" customHeight="1"/>
    <row r="134" s="5" customFormat="1" ht="21" customHeight="1"/>
    <row r="135" s="5" customFormat="1" ht="21" customHeight="1"/>
    <row r="136" s="5" customFormat="1" ht="21" customHeight="1"/>
    <row r="137" s="5" customFormat="1" ht="21" customHeight="1"/>
    <row r="138" s="5" customFormat="1" ht="21" customHeight="1"/>
    <row r="139" s="5" customFormat="1" ht="21" customHeight="1"/>
    <row r="140" s="5" customFormat="1" ht="21" customHeight="1"/>
    <row r="141" s="5" customFormat="1" ht="21" customHeight="1"/>
    <row r="142" s="5" customFormat="1" ht="21" customHeight="1"/>
    <row r="143" s="5" customFormat="1" ht="21" customHeight="1"/>
    <row r="144" s="5" customFormat="1" ht="21" customHeight="1"/>
    <row r="145" spans="3:3" s="5" customFormat="1" ht="21" customHeight="1"/>
    <row r="146" spans="3:3" s="5" customFormat="1" ht="21" customHeight="1"/>
    <row r="147" spans="3:3" s="5" customFormat="1" ht="21" customHeight="1"/>
    <row r="148" spans="3:3" s="5" customFormat="1" ht="21" customHeight="1"/>
    <row r="149" spans="3:3" s="5" customFormat="1" ht="21" customHeight="1"/>
    <row r="150" spans="3:3" s="5" customFormat="1" ht="21" customHeight="1"/>
    <row r="151" spans="3:3" s="5" customFormat="1" ht="21" customHeight="1"/>
    <row r="152" spans="3:3" s="5" customFormat="1" ht="21" customHeight="1"/>
    <row r="153" spans="3:3" s="5" customFormat="1" ht="21" customHeight="1"/>
    <row r="154" spans="3:3" s="22" customFormat="1" ht="21" customHeight="1"/>
    <row r="155" spans="3:3" s="22" customFormat="1" ht="21" customHeight="1"/>
    <row r="156" spans="3:3" s="5" customFormat="1" ht="21" customHeight="1"/>
    <row r="157" spans="3:3" s="5" customFormat="1" ht="21" customHeight="1"/>
    <row r="158" spans="3:3" s="5" customFormat="1" ht="21" customHeight="1"/>
    <row r="159" spans="3:3" s="5" customFormat="1" ht="21" customHeight="1"/>
    <row r="160" spans="3:3" s="5" customFormat="1" ht="21" customHeight="1">
      <c r="C160" s="41"/>
    </row>
    <row r="161" spans="3:3" s="5" customFormat="1" ht="21" customHeight="1">
      <c r="C161" s="41"/>
    </row>
    <row r="162" spans="3:3" s="5" customFormat="1" ht="21" customHeight="1">
      <c r="C162" s="41"/>
    </row>
    <row r="163" spans="3:3" s="5" customFormat="1" ht="21" customHeight="1">
      <c r="C163" s="41"/>
    </row>
    <row r="164" spans="3:3" s="5" customFormat="1" ht="21" customHeight="1">
      <c r="C164" s="41"/>
    </row>
    <row r="165" spans="3:3" s="5" customFormat="1" ht="21" customHeight="1">
      <c r="C165" s="41"/>
    </row>
    <row r="166" spans="3:3" s="5" customFormat="1" ht="21" customHeight="1">
      <c r="C166" s="41"/>
    </row>
    <row r="167" spans="3:3" s="18" customFormat="1" ht="21" customHeight="1">
      <c r="C167" s="39"/>
    </row>
    <row r="168" spans="3:3" s="5" customFormat="1" ht="21" customHeight="1">
      <c r="C168" s="41"/>
    </row>
    <row r="169" spans="3:3" s="5" customFormat="1" ht="21" customHeight="1">
      <c r="C169" s="41"/>
    </row>
    <row r="170" spans="3:3" s="5" customFormat="1" ht="21" customHeight="1">
      <c r="C170" s="41"/>
    </row>
    <row r="171" spans="3:3" s="5" customFormat="1" ht="21" customHeight="1">
      <c r="C171" s="41"/>
    </row>
    <row r="172" spans="3:3" s="5" customFormat="1" ht="21" customHeight="1">
      <c r="C172" s="41"/>
    </row>
    <row r="173" spans="3:3" s="5" customFormat="1" ht="21" customHeight="1">
      <c r="C173" s="41"/>
    </row>
    <row r="174" spans="3:3" s="5" customFormat="1" ht="21" customHeight="1">
      <c r="C174" s="41"/>
    </row>
    <row r="175" spans="3:3" s="22" customFormat="1" ht="21" customHeight="1">
      <c r="C175" s="42"/>
    </row>
    <row r="176" spans="3:3" s="22" customFormat="1" ht="21" customHeight="1">
      <c r="C176" s="42"/>
    </row>
    <row r="177" spans="1:3">
      <c r="A177" s="23"/>
    </row>
    <row r="178" spans="1:3" s="18" customFormat="1" ht="21" customHeight="1">
      <c r="C178" s="39"/>
    </row>
  </sheetData>
  <mergeCells count="10">
    <mergeCell ref="B29:C29"/>
    <mergeCell ref="B51:C51"/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47244094488188981" right="0.47244094488188981" top="0.43307086614173229" bottom="0.19685039370078741" header="0.27559055118110237" footer="0.11811023622047245"/>
  <pageSetup paperSize="9" scale="75" orientation="landscape" r:id="rId1"/>
  <headerFooter>
    <oddHeader>&amp;R&amp;"TH SarabunPSK,Bold"&amp;14แบบ ปร.4  แผ่นที่ 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XFD71"/>
  <sheetViews>
    <sheetView showGridLines="0" view="pageBreakPreview" zoomScaleNormal="100" workbookViewId="0">
      <selection activeCell="A28" sqref="A28:XFD28"/>
    </sheetView>
  </sheetViews>
  <sheetFormatPr defaultColWidth="0" defaultRowHeight="24" zeroHeight="1"/>
  <cols>
    <col min="1" max="1" width="7.6640625" style="21" customWidth="1"/>
    <col min="2" max="2" width="37.6640625" style="21" customWidth="1"/>
    <col min="3" max="3" width="18.83203125" style="21" customWidth="1"/>
    <col min="4" max="4" width="11.1640625" style="21" customWidth="1"/>
    <col min="5" max="5" width="26.83203125" style="21" customWidth="1"/>
    <col min="6" max="6" width="11.6640625" style="21" customWidth="1"/>
    <col min="7" max="16384" width="0" style="21" hidden="1"/>
  </cols>
  <sheetData>
    <row r="1" spans="1:16384" s="73" customFormat="1" ht="21.75" customHeight="1">
      <c r="A1"/>
      <c r="E1" s="149" t="s">
        <v>17</v>
      </c>
      <c r="F1" s="149"/>
    </row>
    <row r="2" spans="1:16384">
      <c r="A2" s="151" t="s">
        <v>24</v>
      </c>
      <c r="B2" s="151"/>
      <c r="C2" s="151"/>
      <c r="D2" s="151"/>
      <c r="E2" s="151"/>
      <c r="F2" s="151"/>
    </row>
    <row r="3" spans="1:16384" ht="23.25" customHeight="1">
      <c r="A3" s="74" t="str">
        <f>ปร.4!A2</f>
        <v xml:space="preserve">กลุ่มงาน/งาน  </v>
      </c>
      <c r="B3" s="74"/>
      <c r="C3" s="74"/>
      <c r="D3" s="74"/>
      <c r="E3" s="74"/>
      <c r="F3" s="74"/>
    </row>
    <row r="4" spans="1:16384">
      <c r="A4" s="50" t="str">
        <f>ปร.4!A3</f>
        <v>ชื่อโครงการ/งานก่อสร้าง ก่อสร้างถนน คสล.ภายในศูนย์การศึกษาหนองระเวียง ตำบลหนองระเวียง อำเภอเมืองนครราชสีมา จังหวัดนครราชสีมา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51"/>
      <c r="XDZ4" s="51"/>
      <c r="XEA4" s="51"/>
      <c r="XEB4" s="51"/>
      <c r="XEC4" s="51"/>
      <c r="XED4" s="51"/>
      <c r="XEE4" s="51"/>
      <c r="XEF4" s="51"/>
      <c r="XEG4" s="51"/>
      <c r="XEH4" s="51"/>
      <c r="XEI4" s="51"/>
      <c r="XEJ4" s="51"/>
      <c r="XEK4" s="51"/>
      <c r="XEL4" s="51"/>
      <c r="XEM4" s="51"/>
      <c r="XEN4" s="51"/>
      <c r="XEO4" s="51"/>
      <c r="XEP4" s="51"/>
      <c r="XEQ4" s="51"/>
      <c r="XER4" s="51"/>
      <c r="XES4" s="51"/>
      <c r="XET4" s="51"/>
      <c r="XEU4" s="51"/>
      <c r="XEV4" s="51"/>
      <c r="XEW4" s="51"/>
      <c r="XEX4" s="51"/>
      <c r="XEY4" s="51"/>
      <c r="XEZ4" s="51"/>
      <c r="XFA4" s="51"/>
      <c r="XFB4" s="51"/>
      <c r="XFC4" s="51"/>
      <c r="XFD4" s="51"/>
    </row>
    <row r="5" spans="1:16384">
      <c r="A5" s="50" t="str">
        <f>ปร.4!A4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B5" s="51"/>
      <c r="C5" s="51"/>
      <c r="D5" s="51"/>
      <c r="E5" s="51"/>
      <c r="F5" s="51"/>
    </row>
    <row r="6" spans="1:16384">
      <c r="A6" s="50" t="str">
        <f>ปร.4!A5</f>
        <v xml:space="preserve">หน่วยงานเจ้าของโครงการ/งานก่อสร้าง  ศูนย์การศึกษาหนองระเวียง มหาวิทยาลัยเทคโนโลยีราชมงคลอีสาน </v>
      </c>
      <c r="B6" s="51"/>
      <c r="C6" s="51"/>
      <c r="D6" s="51"/>
      <c r="E6" s="51"/>
      <c r="F6" s="51"/>
    </row>
    <row r="7" spans="1:16384">
      <c r="A7" s="50" t="s">
        <v>60</v>
      </c>
      <c r="B7" s="51"/>
      <c r="C7" s="51"/>
      <c r="D7" s="51"/>
      <c r="E7" s="51"/>
      <c r="F7" s="51"/>
    </row>
    <row r="8" spans="1:16384">
      <c r="A8" s="50" t="str">
        <f>ปร.4!A6</f>
        <v xml:space="preserve">ประมาณราคากลางโดย </v>
      </c>
      <c r="B8" s="51"/>
      <c r="C8" s="51"/>
      <c r="D8" s="51"/>
      <c r="E8" s="51"/>
      <c r="F8" s="51"/>
    </row>
    <row r="9" spans="1:16384" ht="21" customHeight="1" thickBot="1">
      <c r="A9" s="75" t="s">
        <v>15</v>
      </c>
      <c r="B9" s="75" t="s">
        <v>15</v>
      </c>
      <c r="C9" s="76" t="s">
        <v>15</v>
      </c>
      <c r="D9" s="75" t="s">
        <v>15</v>
      </c>
      <c r="E9" s="76" t="s">
        <v>15</v>
      </c>
      <c r="F9" s="75" t="s">
        <v>16</v>
      </c>
    </row>
    <row r="10" spans="1:16384" ht="24.75" thickTop="1">
      <c r="A10" s="154" t="s">
        <v>12</v>
      </c>
      <c r="B10" s="154" t="s">
        <v>13</v>
      </c>
      <c r="C10" s="154" t="s">
        <v>19</v>
      </c>
      <c r="D10" s="154" t="s">
        <v>3</v>
      </c>
      <c r="E10" s="154" t="s">
        <v>2</v>
      </c>
      <c r="F10" s="154" t="s">
        <v>7</v>
      </c>
    </row>
    <row r="11" spans="1:16384" ht="24.75" thickBot="1">
      <c r="A11" s="156"/>
      <c r="B11" s="156"/>
      <c r="C11" s="155"/>
      <c r="D11" s="156"/>
      <c r="E11" s="155"/>
      <c r="F11" s="156"/>
    </row>
    <row r="12" spans="1:16384" ht="24.75" thickTop="1">
      <c r="A12" s="77">
        <v>1</v>
      </c>
      <c r="B12" s="78" t="str">
        <f>ปร.4!B10</f>
        <v>หมวดงานก่อสร้างถนนจุดที่ 1,2</v>
      </c>
      <c r="C12" s="56"/>
      <c r="D12" s="79"/>
      <c r="E12" s="56"/>
      <c r="F12" s="80" t="s">
        <v>15</v>
      </c>
    </row>
    <row r="13" spans="1:16384">
      <c r="A13" s="77">
        <v>2</v>
      </c>
      <c r="B13" s="78" t="str">
        <f>ปร.4!B32</f>
        <v>หมวดงานก่อสร้างถนนจุดที่ 3</v>
      </c>
      <c r="C13" s="81"/>
      <c r="D13" s="79"/>
      <c r="E13" s="56"/>
      <c r="F13" s="80"/>
    </row>
    <row r="14" spans="1:16384">
      <c r="A14" s="82"/>
      <c r="B14" s="78"/>
      <c r="C14" s="80"/>
      <c r="D14" s="79"/>
      <c r="E14" s="56"/>
      <c r="F14" s="80"/>
    </row>
    <row r="15" spans="1:16384">
      <c r="A15" s="82"/>
      <c r="B15" s="78"/>
      <c r="C15" s="80"/>
      <c r="D15" s="79"/>
      <c r="E15" s="56"/>
      <c r="F15" s="80"/>
    </row>
    <row r="16" spans="1:16384">
      <c r="A16" s="80"/>
      <c r="B16" s="89"/>
      <c r="C16" s="89"/>
      <c r="D16" s="80"/>
      <c r="E16" s="81"/>
      <c r="F16" s="80"/>
    </row>
    <row r="17" spans="1:6">
      <c r="A17" s="80"/>
      <c r="B17" s="89"/>
      <c r="C17" s="122"/>
      <c r="D17" s="80"/>
      <c r="E17" s="81"/>
      <c r="F17" s="80"/>
    </row>
    <row r="18" spans="1:6">
      <c r="A18" s="80"/>
      <c r="B18" s="90"/>
      <c r="C18" s="91"/>
      <c r="D18" s="80"/>
      <c r="E18" s="81"/>
      <c r="F18" s="80"/>
    </row>
    <row r="19" spans="1:6" ht="24.75" thickBot="1">
      <c r="A19" s="83"/>
      <c r="B19" s="92"/>
      <c r="C19" s="93"/>
      <c r="D19" s="83"/>
      <c r="E19" s="84"/>
      <c r="F19" s="83"/>
    </row>
    <row r="20" spans="1:6" ht="24.75" customHeight="1" thickTop="1" thickBot="1">
      <c r="A20" s="43"/>
      <c r="B20" s="43"/>
      <c r="C20" s="152" t="s">
        <v>18</v>
      </c>
      <c r="D20" s="153"/>
      <c r="E20" s="85"/>
      <c r="F20" s="43"/>
    </row>
    <row r="21" spans="1:6" ht="21" customHeight="1" thickTop="1">
      <c r="A21" s="69"/>
      <c r="B21"/>
      <c r="C21" s="71"/>
      <c r="D21" s="71"/>
      <c r="E21" s="66"/>
      <c r="F21" s="66"/>
    </row>
    <row r="22" spans="1:6" ht="26.25" customHeight="1">
      <c r="A22" s="157"/>
      <c r="B22" s="157"/>
      <c r="C22" s="131"/>
      <c r="D22" s="131"/>
      <c r="E22" s="131"/>
      <c r="F22" s="131"/>
    </row>
    <row r="23" spans="1:6" ht="26.25" customHeight="1">
      <c r="A23" s="146"/>
      <c r="B23" s="146"/>
      <c r="C23" s="146"/>
      <c r="D23" s="146"/>
      <c r="E23" s="146"/>
      <c r="F23" s="146"/>
    </row>
    <row r="24" spans="1:6" ht="18.75" customHeight="1">
      <c r="A24" s="147"/>
      <c r="B24" s="147"/>
      <c r="C24" s="147"/>
      <c r="D24" s="147"/>
      <c r="E24" s="147"/>
      <c r="F24" s="147"/>
    </row>
    <row r="25" spans="1:6" s="147" customFormat="1"/>
    <row r="26" spans="1:6" s="148" customFormat="1"/>
    <row r="27" spans="1:6">
      <c r="A27" s="150"/>
      <c r="B27" s="150"/>
      <c r="C27" s="150"/>
      <c r="D27" s="150"/>
      <c r="E27" s="150"/>
      <c r="F27" s="150"/>
    </row>
    <row r="28" spans="1:6" s="148" customFormat="1"/>
    <row r="29" spans="1:6">
      <c r="A29" s="148"/>
      <c r="B29" s="148"/>
      <c r="C29" s="148"/>
      <c r="D29" s="148"/>
      <c r="E29" s="148"/>
      <c r="F29" s="148"/>
    </row>
    <row r="30" spans="1:6">
      <c r="A30" s="150"/>
      <c r="B30" s="150"/>
      <c r="C30" s="150"/>
      <c r="D30" s="150"/>
      <c r="E30" s="150"/>
      <c r="F30" s="150"/>
    </row>
    <row r="31" spans="1:6">
      <c r="E31" s="66"/>
      <c r="F31" s="66"/>
    </row>
    <row r="32" spans="1: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</sheetData>
  <mergeCells count="18">
    <mergeCell ref="E1:F1"/>
    <mergeCell ref="A30:F30"/>
    <mergeCell ref="A2:F2"/>
    <mergeCell ref="C20:D20"/>
    <mergeCell ref="E10:E11"/>
    <mergeCell ref="C10:C11"/>
    <mergeCell ref="A27:F27"/>
    <mergeCell ref="A10:A11"/>
    <mergeCell ref="B10:B11"/>
    <mergeCell ref="D10:D11"/>
    <mergeCell ref="F10:F11"/>
    <mergeCell ref="A24:F24"/>
    <mergeCell ref="A22:B22"/>
    <mergeCell ref="A23:F23"/>
    <mergeCell ref="A25:XFD25"/>
    <mergeCell ref="A26:XFD26"/>
    <mergeCell ref="A28:XFD28"/>
    <mergeCell ref="A29:F29"/>
  </mergeCells>
  <phoneticPr fontId="0" type="noConversion"/>
  <printOptions horizontalCentered="1"/>
  <pageMargins left="0.511811023622047" right="0.47244094488188998" top="0.31496062992126" bottom="0.27559055118110198" header="0.196850393700787" footer="0.15748031496063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80"/>
  <sheetViews>
    <sheetView showGridLines="0" view="pageBreakPreview" zoomScale="90" zoomScaleNormal="100" zoomScaleSheetLayoutView="90" workbookViewId="0">
      <selection activeCell="A23" sqref="A23:B23"/>
    </sheetView>
  </sheetViews>
  <sheetFormatPr defaultColWidth="7.5" defaultRowHeight="24" zeroHeight="1"/>
  <cols>
    <col min="1" max="1" width="14.33203125" style="21" customWidth="1"/>
    <col min="2" max="2" width="75.6640625" style="21" customWidth="1"/>
    <col min="3" max="3" width="24" style="21" customWidth="1"/>
    <col min="4" max="4" width="17.5" style="21" customWidth="1"/>
    <col min="5" max="16384" width="7.5" style="21"/>
  </cols>
  <sheetData>
    <row r="1" spans="1:4" ht="21.75" customHeight="1">
      <c r="A1" s="43"/>
      <c r="B1" s="44" t="s">
        <v>11</v>
      </c>
      <c r="C1" s="158" t="s">
        <v>28</v>
      </c>
      <c r="D1" s="158"/>
    </row>
    <row r="2" spans="1:4" ht="27.75" customHeight="1">
      <c r="A2" s="159" t="s">
        <v>20</v>
      </c>
      <c r="B2" s="159"/>
      <c r="C2" s="159"/>
      <c r="D2" s="159"/>
    </row>
    <row r="3" spans="1:4" ht="20.25" customHeight="1">
      <c r="A3" s="45"/>
      <c r="B3" s="45"/>
      <c r="C3" s="45"/>
      <c r="D3" s="45"/>
    </row>
    <row r="4" spans="1:4" ht="28.5" customHeight="1">
      <c r="A4" s="46" t="str">
        <f>'ปร.5(ก)'!A4</f>
        <v>ชื่อโครงการ/งานก่อสร้าง ก่อสร้างถนน คสล.ภายในศูนย์การศึกษาหนองระเวียง ตำบลหนองระเวียง อำเภอเมืองนครราชสีมา จังหวัดนครราชสีมา</v>
      </c>
      <c r="B4" s="47"/>
      <c r="C4" s="47"/>
      <c r="D4" s="47"/>
    </row>
    <row r="5" spans="1:4">
      <c r="A5" s="48" t="str">
        <f>'ปร.5(ก)'!A5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B5" s="49"/>
      <c r="C5" s="49"/>
      <c r="D5" s="49"/>
    </row>
    <row r="6" spans="1:4">
      <c r="A6" s="49" t="str">
        <f>'ปร.5(ก)'!A6</f>
        <v xml:space="preserve">หน่วยงานเจ้าของโครงการ/งานก่อสร้าง  ศูนย์การศึกษาหนองระเวียง มหาวิทยาลัยเทคโนโลยีราชมงคลอีสาน </v>
      </c>
      <c r="B6" s="49"/>
      <c r="C6" s="49"/>
      <c r="D6" s="49"/>
    </row>
    <row r="7" spans="1:4">
      <c r="A7" s="49" t="s">
        <v>27</v>
      </c>
      <c r="B7" s="49"/>
      <c r="C7" s="49"/>
      <c r="D7" s="49"/>
    </row>
    <row r="8" spans="1:4">
      <c r="A8" s="50" t="s">
        <v>31</v>
      </c>
      <c r="B8" s="51"/>
      <c r="C8" s="51"/>
      <c r="D8" s="51"/>
    </row>
    <row r="9" spans="1:4" ht="26.25" customHeight="1" thickBot="1">
      <c r="A9" s="52"/>
      <c r="B9" s="52"/>
      <c r="C9" s="52"/>
      <c r="D9" s="53" t="s">
        <v>16</v>
      </c>
    </row>
    <row r="10" spans="1:4" ht="24.75" thickTop="1">
      <c r="A10" s="160" t="s">
        <v>12</v>
      </c>
      <c r="B10" s="160" t="s">
        <v>13</v>
      </c>
      <c r="C10" s="160" t="s">
        <v>2</v>
      </c>
      <c r="D10" s="160" t="s">
        <v>7</v>
      </c>
    </row>
    <row r="11" spans="1:4" ht="24.75" thickBot="1">
      <c r="A11" s="161"/>
      <c r="B11" s="161"/>
      <c r="C11" s="162"/>
      <c r="D11" s="161"/>
    </row>
    <row r="12" spans="1:4" ht="24.75" thickTop="1">
      <c r="A12" s="54">
        <v>1</v>
      </c>
      <c r="B12" s="78" t="str">
        <f>'ปร.5(ก)'!B12</f>
        <v>หมวดงานก่อสร้างถนนจุดที่ 1,2</v>
      </c>
      <c r="C12" s="56"/>
      <c r="D12" s="54"/>
    </row>
    <row r="13" spans="1:4">
      <c r="A13" s="54">
        <v>2</v>
      </c>
      <c r="B13" s="78" t="str">
        <f>ปร.4!B51</f>
        <v>ราคารวมหมวดงานก่อสร้างถนนจุดที่ 3</v>
      </c>
      <c r="C13" s="56"/>
      <c r="D13" s="54"/>
    </row>
    <row r="14" spans="1:4">
      <c r="A14" s="54"/>
      <c r="B14" s="78"/>
      <c r="C14" s="56"/>
      <c r="D14" s="54"/>
    </row>
    <row r="15" spans="1:4">
      <c r="A15" s="54"/>
      <c r="B15" s="78"/>
      <c r="C15" s="56"/>
      <c r="D15" s="54"/>
    </row>
    <row r="16" spans="1:4">
      <c r="A16" s="54"/>
      <c r="B16" s="55"/>
      <c r="C16" s="56"/>
      <c r="D16" s="54"/>
    </row>
    <row r="17" spans="1:7">
      <c r="A17" s="57"/>
      <c r="B17" s="58"/>
      <c r="C17" s="59"/>
      <c r="D17" s="57"/>
    </row>
    <row r="18" spans="1:7" ht="24.75" thickBot="1">
      <c r="A18" s="60"/>
      <c r="B18" s="61"/>
      <c r="C18" s="62"/>
      <c r="D18" s="60"/>
    </row>
    <row r="19" spans="1:7" s="66" customFormat="1" ht="27.75" customHeight="1" thickTop="1">
      <c r="A19" s="163" t="s">
        <v>0</v>
      </c>
      <c r="B19" s="63" t="s">
        <v>26</v>
      </c>
      <c r="C19" s="64"/>
      <c r="D19" s="65"/>
    </row>
    <row r="20" spans="1:7" s="66" customFormat="1" ht="26.25" customHeight="1" thickBot="1">
      <c r="A20" s="164"/>
      <c r="B20" s="67" t="s">
        <v>25</v>
      </c>
      <c r="C20" s="134"/>
      <c r="D20" s="68"/>
    </row>
    <row r="21" spans="1:7" s="66" customFormat="1" ht="25.5" customHeight="1" thickTop="1">
      <c r="A21" s="165"/>
      <c r="B21" s="166" t="str">
        <f>BAHTTEXT(C20)</f>
        <v>ศูนย์บาทถ้วน</v>
      </c>
      <c r="C21" s="167"/>
      <c r="D21" s="168"/>
    </row>
    <row r="22" spans="1:7" s="66" customFormat="1" ht="15.75" customHeight="1">
      <c r="A22" s="69"/>
      <c r="B22" s="70"/>
      <c r="C22" s="71"/>
      <c r="D22" s="71"/>
    </row>
    <row r="23" spans="1:7" ht="26.25" customHeight="1">
      <c r="A23" s="157"/>
      <c r="B23" s="157"/>
      <c r="C23" s="131"/>
      <c r="D23" s="131"/>
      <c r="E23" s="131"/>
      <c r="F23" s="131"/>
    </row>
    <row r="24" spans="1:7" ht="26.25" customHeight="1">
      <c r="A24" s="133"/>
      <c r="B24" s="133"/>
      <c r="C24" s="131"/>
      <c r="D24" s="131"/>
      <c r="E24" s="131"/>
      <c r="F24" s="131"/>
    </row>
    <row r="25" spans="1:7" ht="26.25" customHeight="1">
      <c r="A25" s="146"/>
      <c r="B25" s="146"/>
      <c r="C25" s="146"/>
      <c r="D25" s="146"/>
      <c r="E25" s="132"/>
      <c r="F25" s="132"/>
    </row>
    <row r="26" spans="1:7" ht="18.75" customHeight="1">
      <c r="A26" s="147"/>
      <c r="B26" s="147"/>
      <c r="C26" s="147"/>
      <c r="D26" s="147"/>
      <c r="E26" s="86"/>
      <c r="F26" s="86"/>
    </row>
    <row r="27" spans="1:7" ht="18.75" customHeight="1">
      <c r="A27" s="123"/>
      <c r="B27" s="135"/>
      <c r="C27" s="123"/>
      <c r="D27" s="123"/>
      <c r="E27" s="86"/>
      <c r="F27" s="86"/>
    </row>
    <row r="28" spans="1:7" s="72" customFormat="1"/>
    <row r="29" spans="1:7">
      <c r="A29" s="150"/>
      <c r="B29" s="150"/>
      <c r="C29" s="150"/>
      <c r="D29" s="150"/>
      <c r="E29" s="87"/>
      <c r="F29" s="87"/>
    </row>
    <row r="30" spans="1:7" s="72" customFormat="1">
      <c r="A30" s="148"/>
      <c r="B30" s="148"/>
      <c r="C30" s="148"/>
      <c r="D30" s="148"/>
    </row>
    <row r="31" spans="1:7">
      <c r="A31" s="148"/>
      <c r="B31" s="148"/>
      <c r="C31" s="148"/>
      <c r="D31" s="148"/>
      <c r="E31" s="72"/>
      <c r="F31" s="72"/>
    </row>
    <row r="32" spans="1:7" s="66" customFormat="1" ht="19.5" customHeight="1">
      <c r="A32" s="150"/>
      <c r="B32" s="150"/>
      <c r="C32" s="150"/>
      <c r="D32" s="150"/>
      <c r="E32" s="87"/>
      <c r="F32" s="87"/>
      <c r="G32" s="87"/>
    </row>
    <row r="33" spans="1:4" s="66" customFormat="1" ht="19.5" customHeight="1">
      <c r="A33" s="21"/>
      <c r="B33" s="21"/>
      <c r="C33" s="21"/>
      <c r="D33" s="21"/>
    </row>
    <row r="34" spans="1:4"/>
    <row r="35" spans="1:4"/>
    <row r="36" spans="1:4"/>
    <row r="37" spans="1:4"/>
    <row r="38" spans="1:4"/>
    <row r="39" spans="1:4"/>
    <row r="40" spans="1:4"/>
    <row r="41" spans="1:4"/>
    <row r="42" spans="1:4"/>
    <row r="43" spans="1:4"/>
    <row r="44" spans="1:4"/>
    <row r="45" spans="1:4"/>
    <row r="46" spans="1:4"/>
    <row r="47" spans="1:4"/>
    <row r="48" spans="1:4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</sheetData>
  <mergeCells count="15">
    <mergeCell ref="A25:D25"/>
    <mergeCell ref="A29:D29"/>
    <mergeCell ref="A23:B23"/>
    <mergeCell ref="A32:D32"/>
    <mergeCell ref="C1:D1"/>
    <mergeCell ref="A2:D2"/>
    <mergeCell ref="A10:A11"/>
    <mergeCell ref="B10:B11"/>
    <mergeCell ref="D10:D11"/>
    <mergeCell ref="C10:C11"/>
    <mergeCell ref="A19:A21"/>
    <mergeCell ref="B21:D21"/>
    <mergeCell ref="A26:D26"/>
    <mergeCell ref="A30:D30"/>
    <mergeCell ref="A31:D31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ปร.4</vt:lpstr>
      <vt:lpstr>ปร.5(ก)</vt:lpstr>
      <vt:lpstr>ปร.6</vt:lpstr>
      <vt:lpstr>'ปร.5(ก)'!Print_Area</vt:lpstr>
      <vt:lpstr>ปร.6!Print_Area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PomgPon</cp:lastModifiedBy>
  <cp:lastPrinted>2020-03-02T07:30:27Z</cp:lastPrinted>
  <dcterms:created xsi:type="dcterms:W3CDTF">1999-12-06T05:31:38Z</dcterms:created>
  <dcterms:modified xsi:type="dcterms:W3CDTF">2020-03-05T08:49:49Z</dcterms:modified>
</cp:coreProperties>
</file>