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1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05" windowWidth="8400" windowHeight="5790" tabRatio="854" firstSheet="1" activeTab="7"/>
  </bookViews>
  <sheets>
    <sheet name="ค่าน้ำ910" sheetId="3" r:id="rId1"/>
    <sheet name="ค่าไฟ910" sheetId="25" r:id="rId2"/>
    <sheet name="ค่าน้ำพัฒนาศรม" sheetId="11" r:id="rId3"/>
    <sheet name="ค่าไฟ พัฒนาศรม" sheetId="10" r:id="rId4"/>
    <sheet name="ค่าน้ำ ภาติก" sheetId="8" r:id="rId5"/>
    <sheet name="ค่าไฟ ภาติก" sheetId="7" r:id="rId6"/>
    <sheet name="ค่าน้ำ บ้านพัก" sheetId="5" r:id="rId7"/>
    <sheet name="ค่าไฟบ้านพัก" sheetId="26" r:id="rId8"/>
    <sheet name="ค่าไฟ แฟลต A" sheetId="16" r:id="rId9"/>
    <sheet name="ค่าน้ำ แฟลต A" sheetId="17" r:id="rId10"/>
    <sheet name="ค่าไฟ แฟลต B" sheetId="18" r:id="rId11"/>
    <sheet name="ค่าน้ำ แฟลต B" sheetId="19" r:id="rId12"/>
    <sheet name="ค่าไฟคุรุใหม่" sheetId="20" r:id="rId13"/>
    <sheet name="คุรุน้ำ" sheetId="22" r:id="rId14"/>
    <sheet name="คุรุน้ำ ชั้น 1 " sheetId="24" r:id="rId15"/>
  </sheets>
  <calcPr calcId="144525"/>
</workbook>
</file>

<file path=xl/calcChain.xml><?xml version="1.0" encoding="utf-8"?>
<calcChain xmlns="http://schemas.openxmlformats.org/spreadsheetml/2006/main">
  <c r="G162" i="26" l="1"/>
  <c r="G160" i="26"/>
  <c r="G164" i="26"/>
  <c r="F162" i="26"/>
  <c r="G68" i="5" l="1"/>
  <c r="F95" i="26" l="1"/>
  <c r="G35" i="10"/>
  <c r="G5" i="8" l="1"/>
  <c r="G27" i="25" l="1"/>
  <c r="F161" i="26" l="1"/>
  <c r="G11" i="25" l="1"/>
  <c r="H11" i="25" s="1"/>
  <c r="F164" i="26" l="1"/>
  <c r="F160" i="26" l="1"/>
  <c r="G44" i="25" l="1"/>
  <c r="H44" i="25" s="1"/>
  <c r="G94" i="5" l="1"/>
  <c r="H94" i="5" s="1"/>
  <c r="F53" i="20" l="1"/>
  <c r="H5" i="8" l="1"/>
  <c r="G48" i="25" l="1"/>
  <c r="H48" i="25" s="1"/>
  <c r="G43" i="11" l="1"/>
  <c r="H43" i="11" s="1"/>
  <c r="G42" i="11"/>
  <c r="H42" i="11" s="1"/>
  <c r="G36" i="25" l="1"/>
  <c r="H36" i="25" s="1"/>
  <c r="G35" i="25"/>
  <c r="H35" i="25" s="1"/>
  <c r="G34" i="25"/>
  <c r="H34" i="25" s="1"/>
  <c r="G34" i="10"/>
  <c r="H34" i="10" s="1"/>
  <c r="H35" i="10"/>
  <c r="G12" i="11" l="1"/>
  <c r="G171" i="26"/>
  <c r="G170" i="26"/>
  <c r="G169" i="26"/>
  <c r="G168" i="26"/>
  <c r="G167" i="26"/>
  <c r="G165" i="26"/>
  <c r="F163" i="26"/>
  <c r="G163" i="26" s="1"/>
  <c r="F159" i="26"/>
  <c r="G159" i="26" s="1"/>
  <c r="F158" i="26"/>
  <c r="G158" i="26" s="1"/>
  <c r="F157" i="26"/>
  <c r="G157" i="26" s="1"/>
  <c r="G156" i="26"/>
  <c r="G155" i="26"/>
  <c r="G154" i="26"/>
  <c r="G153" i="26"/>
  <c r="G152" i="26"/>
  <c r="F151" i="26"/>
  <c r="G151" i="26" s="1"/>
  <c r="F150" i="26"/>
  <c r="G150" i="26" s="1"/>
  <c r="F149" i="26"/>
  <c r="G149" i="26" s="1"/>
  <c r="G148" i="26"/>
  <c r="G145" i="26"/>
  <c r="G144" i="26"/>
  <c r="G143" i="26"/>
  <c r="G142" i="26"/>
  <c r="G141" i="26"/>
  <c r="G140" i="26"/>
  <c r="G139" i="26"/>
  <c r="G138" i="26"/>
  <c r="F137" i="26"/>
  <c r="G137" i="26" s="1"/>
  <c r="F136" i="26"/>
  <c r="G136" i="26" s="1"/>
  <c r="F135" i="26"/>
  <c r="G135" i="26" s="1"/>
  <c r="F134" i="26"/>
  <c r="G134" i="26" s="1"/>
  <c r="F133" i="26"/>
  <c r="G133" i="26" s="1"/>
  <c r="F132" i="26"/>
  <c r="G132" i="26" s="1"/>
  <c r="F131" i="26"/>
  <c r="G131" i="26" s="1"/>
  <c r="G130" i="26"/>
  <c r="G129" i="26"/>
  <c r="G128" i="26"/>
  <c r="G127" i="26"/>
  <c r="G126" i="26"/>
  <c r="G125" i="26"/>
  <c r="G124" i="26"/>
  <c r="G123" i="26"/>
  <c r="G122" i="26"/>
  <c r="G121" i="26"/>
  <c r="G120" i="26"/>
  <c r="G119" i="26"/>
  <c r="G116" i="26"/>
  <c r="F115" i="26"/>
  <c r="G115" i="26" s="1"/>
  <c r="F114" i="26"/>
  <c r="G114" i="26" s="1"/>
  <c r="F113" i="26"/>
  <c r="G113" i="26" s="1"/>
  <c r="F112" i="26"/>
  <c r="G112" i="26" s="1"/>
  <c r="F111" i="26"/>
  <c r="G111" i="26" s="1"/>
  <c r="F110" i="26"/>
  <c r="G110" i="26" s="1"/>
  <c r="F109" i="26"/>
  <c r="G109" i="26" s="1"/>
  <c r="F108" i="26"/>
  <c r="G108" i="26" s="1"/>
  <c r="F107" i="26"/>
  <c r="G107" i="26" s="1"/>
  <c r="F106" i="26"/>
  <c r="G106" i="26" s="1"/>
  <c r="F105" i="26"/>
  <c r="G105" i="26" s="1"/>
  <c r="F104" i="26"/>
  <c r="G104" i="26" s="1"/>
  <c r="F103" i="26"/>
  <c r="G103" i="26" s="1"/>
  <c r="F102" i="26"/>
  <c r="G102" i="26" s="1"/>
  <c r="F101" i="26"/>
  <c r="G101" i="26" s="1"/>
  <c r="F100" i="26"/>
  <c r="G100" i="26" s="1"/>
  <c r="F99" i="26"/>
  <c r="G99" i="26" s="1"/>
  <c r="F98" i="26"/>
  <c r="G98" i="26" s="1"/>
  <c r="F97" i="26"/>
  <c r="G97" i="26" s="1"/>
  <c r="F96" i="26"/>
  <c r="G96" i="26" s="1"/>
  <c r="G95" i="26"/>
  <c r="F94" i="26"/>
  <c r="G94" i="26" s="1"/>
  <c r="F93" i="26"/>
  <c r="G93" i="26" s="1"/>
  <c r="G92" i="26"/>
  <c r="G91" i="26"/>
  <c r="G90" i="26"/>
  <c r="F87" i="26"/>
  <c r="G87" i="26" s="1"/>
  <c r="F86" i="26"/>
  <c r="G86" i="26" s="1"/>
  <c r="F85" i="26"/>
  <c r="G85" i="26" s="1"/>
  <c r="F84" i="26"/>
  <c r="G84" i="26" s="1"/>
  <c r="F83" i="26"/>
  <c r="G83" i="26" s="1"/>
  <c r="F82" i="26"/>
  <c r="G82" i="26" s="1"/>
  <c r="F81" i="26"/>
  <c r="G81" i="26" s="1"/>
  <c r="G80" i="26"/>
  <c r="G79" i="26"/>
  <c r="F78" i="26"/>
  <c r="G78" i="26" s="1"/>
  <c r="F77" i="26"/>
  <c r="G77" i="26" s="1"/>
  <c r="F76" i="26"/>
  <c r="G76" i="26" s="1"/>
  <c r="F75" i="26"/>
  <c r="G75" i="26" s="1"/>
  <c r="G74" i="26"/>
  <c r="G73" i="26"/>
  <c r="G72" i="26"/>
  <c r="G71" i="26"/>
  <c r="G70" i="26"/>
  <c r="F69" i="26"/>
  <c r="G69" i="26" s="1"/>
  <c r="F68" i="26"/>
  <c r="G68" i="26" s="1"/>
  <c r="F67" i="26"/>
  <c r="G67" i="26" s="1"/>
  <c r="F66" i="26"/>
  <c r="G66" i="26" s="1"/>
  <c r="F65" i="26"/>
  <c r="G65" i="26" s="1"/>
  <c r="F64" i="26"/>
  <c r="G64" i="26" s="1"/>
  <c r="F63" i="26"/>
  <c r="G63" i="26" s="1"/>
  <c r="F62" i="26"/>
  <c r="G62" i="26" s="1"/>
  <c r="F61" i="26"/>
  <c r="G61" i="26" s="1"/>
  <c r="F58" i="26"/>
  <c r="G58" i="26" s="1"/>
  <c r="F57" i="26"/>
  <c r="G57" i="26" s="1"/>
  <c r="F56" i="26"/>
  <c r="G56" i="26" s="1"/>
  <c r="F55" i="26"/>
  <c r="G55" i="26" s="1"/>
  <c r="G54" i="26"/>
  <c r="G53" i="26"/>
  <c r="G52" i="26"/>
  <c r="G51" i="26"/>
  <c r="G50" i="26"/>
  <c r="G49" i="26"/>
  <c r="G48" i="26"/>
  <c r="G47" i="26"/>
  <c r="G46" i="26"/>
  <c r="G45" i="26"/>
  <c r="G44" i="26"/>
  <c r="G43" i="26"/>
  <c r="G42" i="26"/>
  <c r="F41" i="26"/>
  <c r="G41" i="26" s="1"/>
  <c r="G40" i="26"/>
  <c r="G39" i="26"/>
  <c r="G38" i="26"/>
  <c r="F37" i="26"/>
  <c r="G37" i="26" s="1"/>
  <c r="F36" i="26"/>
  <c r="G36" i="26" s="1"/>
  <c r="F35" i="26"/>
  <c r="G35" i="26" s="1"/>
  <c r="F34" i="26"/>
  <c r="G34" i="26" s="1"/>
  <c r="F33" i="26"/>
  <c r="G33" i="26" s="1"/>
  <c r="F32" i="26"/>
  <c r="G32" i="26" s="1"/>
  <c r="F29" i="26"/>
  <c r="G29" i="26" s="1"/>
  <c r="F28" i="26"/>
  <c r="G28" i="26" s="1"/>
  <c r="F27" i="26"/>
  <c r="G27" i="26" s="1"/>
  <c r="F26" i="26"/>
  <c r="G26" i="26" s="1"/>
  <c r="F25" i="26"/>
  <c r="G25" i="26" s="1"/>
  <c r="F24" i="26"/>
  <c r="G24" i="26" s="1"/>
  <c r="G23" i="26"/>
  <c r="F22" i="26"/>
  <c r="G22" i="26" s="1"/>
  <c r="F21" i="26"/>
  <c r="G21" i="26" s="1"/>
  <c r="F20" i="26"/>
  <c r="G20" i="26" s="1"/>
  <c r="F19" i="26"/>
  <c r="G19" i="26" s="1"/>
  <c r="F18" i="26"/>
  <c r="G18" i="26" s="1"/>
  <c r="F17" i="26"/>
  <c r="G17" i="26" s="1"/>
  <c r="F16" i="26"/>
  <c r="G16" i="26" s="1"/>
  <c r="F15" i="26"/>
  <c r="G15" i="26" s="1"/>
  <c r="F14" i="26"/>
  <c r="G14" i="26" s="1"/>
  <c r="F13" i="26"/>
  <c r="G13" i="26" s="1"/>
  <c r="F12" i="26"/>
  <c r="G12" i="26" s="1"/>
  <c r="F11" i="26"/>
  <c r="G11" i="26" s="1"/>
  <c r="F10" i="26"/>
  <c r="G10" i="26" s="1"/>
  <c r="F9" i="26"/>
  <c r="G9" i="26" s="1"/>
  <c r="F8" i="26"/>
  <c r="G8" i="26" s="1"/>
  <c r="F7" i="26"/>
  <c r="G7" i="26" s="1"/>
  <c r="F6" i="26"/>
  <c r="G6" i="26" s="1"/>
  <c r="F5" i="26"/>
  <c r="G5" i="26" s="1"/>
  <c r="G60" i="25"/>
  <c r="H60" i="25" s="1"/>
  <c r="G59" i="25"/>
  <c r="H59" i="25" s="1"/>
  <c r="G58" i="25"/>
  <c r="H58" i="25" s="1"/>
  <c r="G57" i="25"/>
  <c r="H57" i="25" s="1"/>
  <c r="G56" i="25"/>
  <c r="H56" i="25" s="1"/>
  <c r="G55" i="25"/>
  <c r="H55" i="25" s="1"/>
  <c r="G54" i="25"/>
  <c r="H54" i="25" s="1"/>
  <c r="G53" i="25"/>
  <c r="H53" i="25" s="1"/>
  <c r="G52" i="25"/>
  <c r="H52" i="25" s="1"/>
  <c r="G51" i="25"/>
  <c r="H51" i="25" s="1"/>
  <c r="G50" i="25"/>
  <c r="H50" i="25" s="1"/>
  <c r="G49" i="25"/>
  <c r="H49" i="25" s="1"/>
  <c r="G47" i="25"/>
  <c r="H47" i="25" s="1"/>
  <c r="G46" i="25"/>
  <c r="H46" i="25" s="1"/>
  <c r="G45" i="25"/>
  <c r="H45" i="25" s="1"/>
  <c r="G43" i="25"/>
  <c r="H43" i="25" s="1"/>
  <c r="G42" i="25"/>
  <c r="H42" i="25" s="1"/>
  <c r="G41" i="25"/>
  <c r="H41" i="25" s="1"/>
  <c r="G40" i="25"/>
  <c r="H40" i="25" s="1"/>
  <c r="G39" i="25"/>
  <c r="H39" i="25" s="1"/>
  <c r="G38" i="25"/>
  <c r="H38" i="25" s="1"/>
  <c r="G37" i="25"/>
  <c r="H37" i="25" s="1"/>
  <c r="G28" i="25"/>
  <c r="H28" i="25" s="1"/>
  <c r="H27" i="25"/>
  <c r="G26" i="25"/>
  <c r="H26" i="25" s="1"/>
  <c r="G25" i="25"/>
  <c r="H25" i="25" s="1"/>
  <c r="G24" i="25"/>
  <c r="H24" i="25" s="1"/>
  <c r="G23" i="25"/>
  <c r="H23" i="25" s="1"/>
  <c r="G22" i="25"/>
  <c r="H22" i="25" s="1"/>
  <c r="G21" i="25"/>
  <c r="H21" i="25" s="1"/>
  <c r="G20" i="25"/>
  <c r="H20" i="25" s="1"/>
  <c r="G19" i="25"/>
  <c r="H19" i="25" s="1"/>
  <c r="G18" i="25"/>
  <c r="H18" i="25" s="1"/>
  <c r="G17" i="25"/>
  <c r="H17" i="25" s="1"/>
  <c r="G16" i="25"/>
  <c r="H16" i="25" s="1"/>
  <c r="G15" i="25"/>
  <c r="H15" i="25" s="1"/>
  <c r="G14" i="25"/>
  <c r="H14" i="25" s="1"/>
  <c r="G13" i="25"/>
  <c r="H13" i="25" s="1"/>
  <c r="G12" i="25"/>
  <c r="H12" i="25" s="1"/>
  <c r="G10" i="25"/>
  <c r="H10" i="25" s="1"/>
  <c r="G9" i="25"/>
  <c r="H9" i="25" s="1"/>
  <c r="G8" i="25"/>
  <c r="H8" i="25" s="1"/>
  <c r="G7" i="25"/>
  <c r="H7" i="25" s="1"/>
  <c r="G6" i="25"/>
  <c r="H6" i="25" s="1"/>
  <c r="G112" i="5"/>
  <c r="D59" i="22"/>
  <c r="F57" i="20"/>
  <c r="G57" i="20" s="1"/>
  <c r="G7" i="7"/>
  <c r="H7" i="7" s="1"/>
  <c r="G39" i="10"/>
  <c r="H39" i="10" s="1"/>
  <c r="H61" i="25" l="1"/>
  <c r="G172" i="26"/>
  <c r="F23" i="18"/>
  <c r="G18" i="8"/>
  <c r="H18" i="8" s="1"/>
  <c r="H117" i="5"/>
  <c r="H118" i="5"/>
  <c r="H119" i="5"/>
  <c r="H120" i="5"/>
  <c r="H121" i="5"/>
  <c r="H122" i="5"/>
  <c r="H123" i="5"/>
  <c r="H124" i="5"/>
  <c r="H125" i="5"/>
  <c r="H126" i="5"/>
  <c r="H127" i="5"/>
  <c r="H128" i="5"/>
  <c r="H131" i="5"/>
  <c r="H139" i="5"/>
  <c r="H140" i="5"/>
  <c r="H141" i="5"/>
  <c r="H142" i="5"/>
  <c r="H143" i="5"/>
  <c r="H144" i="5"/>
  <c r="H145" i="5"/>
  <c r="H146" i="5"/>
  <c r="H147" i="5"/>
  <c r="G148" i="5"/>
  <c r="H148" i="5" s="1"/>
  <c r="G48" i="11"/>
  <c r="H48" i="11" s="1"/>
  <c r="G114" i="5" l="1"/>
  <c r="H114" i="5" s="1"/>
  <c r="G6" i="5"/>
  <c r="H6" i="5" s="1"/>
  <c r="G24" i="10" l="1"/>
  <c r="H24" i="10" s="1"/>
  <c r="G35" i="7" l="1"/>
  <c r="G93" i="5" l="1"/>
  <c r="H93" i="5" s="1"/>
  <c r="G92" i="5" l="1"/>
  <c r="H92" i="5" s="1"/>
  <c r="F6" i="24" l="1"/>
  <c r="G6" i="24" s="1"/>
  <c r="G7" i="24" s="1"/>
  <c r="F58" i="20"/>
  <c r="G58" i="20" s="1"/>
  <c r="G150" i="5" l="1"/>
  <c r="H150" i="5" s="1"/>
  <c r="G149" i="5"/>
  <c r="H149" i="5" s="1"/>
  <c r="G113" i="5"/>
  <c r="H113" i="5" s="1"/>
  <c r="G77" i="5"/>
  <c r="H77" i="5" s="1"/>
  <c r="F19" i="18" l="1"/>
  <c r="G19" i="18" s="1"/>
  <c r="G168" i="5" l="1"/>
  <c r="H168" i="5" s="1"/>
  <c r="G37" i="10"/>
  <c r="H37" i="10" s="1"/>
  <c r="G36" i="10"/>
  <c r="H36" i="10" s="1"/>
  <c r="F24" i="17"/>
  <c r="G24" i="17" s="1"/>
  <c r="G20" i="10"/>
  <c r="H20" i="10" s="1"/>
  <c r="G19" i="10"/>
  <c r="H19" i="10" s="1"/>
  <c r="G10" i="10"/>
  <c r="H10" i="10" s="1"/>
  <c r="G5" i="10"/>
  <c r="H5" i="10" s="1"/>
  <c r="G7" i="5"/>
  <c r="H7" i="5" s="1"/>
  <c r="G6" i="8"/>
  <c r="H6" i="8" s="1"/>
  <c r="G7" i="8"/>
  <c r="H7" i="8" s="1"/>
  <c r="F24" i="16"/>
  <c r="G24" i="16" s="1"/>
  <c r="G21" i="5"/>
  <c r="H21" i="5" s="1"/>
  <c r="G86" i="5"/>
  <c r="H86" i="5" s="1"/>
  <c r="G16" i="5"/>
  <c r="H16" i="5" s="1"/>
  <c r="H59" i="3"/>
  <c r="G26" i="8"/>
  <c r="H26" i="8" s="1"/>
  <c r="F31" i="20"/>
  <c r="G31" i="20" s="1"/>
  <c r="G132" i="5"/>
  <c r="H132" i="5" s="1"/>
  <c r="G133" i="5"/>
  <c r="H133" i="5" s="1"/>
  <c r="G134" i="5"/>
  <c r="H134" i="5" s="1"/>
  <c r="G135" i="5"/>
  <c r="H135" i="5" s="1"/>
  <c r="H136" i="5"/>
  <c r="G137" i="5"/>
  <c r="H137" i="5" s="1"/>
  <c r="G138" i="5"/>
  <c r="H138" i="5" s="1"/>
  <c r="G10" i="8"/>
  <c r="H10" i="8" s="1"/>
  <c r="F37" i="20"/>
  <c r="G37" i="20" s="1"/>
  <c r="F36" i="20"/>
  <c r="G36" i="20" s="1"/>
  <c r="G37" i="5"/>
  <c r="H37" i="5" s="1"/>
  <c r="G37" i="8"/>
  <c r="H37" i="8" s="1"/>
  <c r="G42" i="8"/>
  <c r="H42" i="8" s="1"/>
  <c r="G41" i="8"/>
  <c r="H41" i="8" s="1"/>
  <c r="G27" i="8"/>
  <c r="H27" i="8" s="1"/>
  <c r="G28" i="8"/>
  <c r="H28" i="8" s="1"/>
  <c r="G29" i="8"/>
  <c r="H29" i="8" s="1"/>
  <c r="G25" i="8"/>
  <c r="H25" i="8" s="1"/>
  <c r="G22" i="8"/>
  <c r="H22" i="8" s="1"/>
  <c r="G21" i="8"/>
  <c r="H21" i="8" s="1"/>
  <c r="G20" i="8"/>
  <c r="H20" i="8" s="1"/>
  <c r="G19" i="8"/>
  <c r="H19" i="8" s="1"/>
  <c r="G17" i="8"/>
  <c r="H17" i="8" s="1"/>
  <c r="G16" i="8"/>
  <c r="H16" i="8" s="1"/>
  <c r="G13" i="8"/>
  <c r="H13" i="8" s="1"/>
  <c r="G12" i="8"/>
  <c r="H12" i="8" s="1"/>
  <c r="G9" i="8"/>
  <c r="H9" i="8" s="1"/>
  <c r="G38" i="8"/>
  <c r="H38" i="8" s="1"/>
  <c r="G24" i="8"/>
  <c r="H24" i="8" s="1"/>
  <c r="G30" i="8"/>
  <c r="H30" i="8" s="1"/>
  <c r="G46" i="11"/>
  <c r="H46" i="11" s="1"/>
  <c r="G44" i="11"/>
  <c r="H44" i="11" s="1"/>
  <c r="F40" i="20"/>
  <c r="G40" i="20" s="1"/>
  <c r="F39" i="20"/>
  <c r="G39" i="20" s="1"/>
  <c r="F38" i="20"/>
  <c r="G38" i="20" s="1"/>
  <c r="F42" i="20"/>
  <c r="G42" i="20" s="1"/>
  <c r="F43" i="20"/>
  <c r="G43" i="20" s="1"/>
  <c r="F44" i="20"/>
  <c r="G44" i="20" s="1"/>
  <c r="F45" i="20"/>
  <c r="G45" i="20" s="1"/>
  <c r="F46" i="20"/>
  <c r="G46" i="20" s="1"/>
  <c r="F47" i="20"/>
  <c r="G47" i="20" s="1"/>
  <c r="F48" i="20"/>
  <c r="G48" i="20" s="1"/>
  <c r="F49" i="20"/>
  <c r="G49" i="20" s="1"/>
  <c r="F50" i="20"/>
  <c r="G50" i="20" s="1"/>
  <c r="F51" i="20"/>
  <c r="G51" i="20" s="1"/>
  <c r="F52" i="20"/>
  <c r="G52" i="20" s="1"/>
  <c r="F54" i="20"/>
  <c r="G54" i="20" s="1"/>
  <c r="F55" i="20"/>
  <c r="G55" i="20" s="1"/>
  <c r="F56" i="20"/>
  <c r="G56" i="20" s="1"/>
  <c r="F41" i="20"/>
  <c r="G41" i="20" s="1"/>
  <c r="F6" i="20"/>
  <c r="G6" i="20" s="1"/>
  <c r="F7" i="20"/>
  <c r="G7" i="20" s="1"/>
  <c r="F8" i="20"/>
  <c r="G8" i="20" s="1"/>
  <c r="F9" i="20"/>
  <c r="G9" i="20" s="1"/>
  <c r="F10" i="20"/>
  <c r="G10" i="20" s="1"/>
  <c r="F11" i="20"/>
  <c r="G11" i="20" s="1"/>
  <c r="F12" i="20"/>
  <c r="G12" i="20" s="1"/>
  <c r="F13" i="20"/>
  <c r="G13" i="20" s="1"/>
  <c r="F14" i="20"/>
  <c r="G14" i="20" s="1"/>
  <c r="F15" i="20"/>
  <c r="G15" i="20" s="1"/>
  <c r="F16" i="20"/>
  <c r="G16" i="20" s="1"/>
  <c r="F17" i="20"/>
  <c r="G17" i="20" s="1"/>
  <c r="F18" i="20"/>
  <c r="G18" i="20" s="1"/>
  <c r="F19" i="20"/>
  <c r="G19" i="20" s="1"/>
  <c r="F20" i="20"/>
  <c r="G20" i="20" s="1"/>
  <c r="F21" i="20"/>
  <c r="G21" i="20" s="1"/>
  <c r="F22" i="20"/>
  <c r="G22" i="20" s="1"/>
  <c r="F23" i="20"/>
  <c r="G23" i="20" s="1"/>
  <c r="F24" i="20"/>
  <c r="G24" i="20" s="1"/>
  <c r="F25" i="20"/>
  <c r="G25" i="20" s="1"/>
  <c r="F26" i="20"/>
  <c r="G26" i="20" s="1"/>
  <c r="F27" i="20"/>
  <c r="G27" i="20" s="1"/>
  <c r="F28" i="20"/>
  <c r="G28" i="20" s="1"/>
  <c r="F29" i="20"/>
  <c r="G29" i="20" s="1"/>
  <c r="F30" i="20"/>
  <c r="G30" i="20" s="1"/>
  <c r="F5" i="20"/>
  <c r="G5" i="20" s="1"/>
  <c r="G23" i="8"/>
  <c r="H23" i="8" s="1"/>
  <c r="G31" i="8"/>
  <c r="H31" i="8" s="1"/>
  <c r="G99" i="5"/>
  <c r="H99" i="5" s="1"/>
  <c r="G10" i="5"/>
  <c r="H10" i="5" s="1"/>
  <c r="F9" i="16"/>
  <c r="G9" i="16" s="1"/>
  <c r="G40" i="8"/>
  <c r="H40" i="8" s="1"/>
  <c r="G14" i="8"/>
  <c r="H14" i="8" s="1"/>
  <c r="F5" i="19"/>
  <c r="G5" i="19" s="1"/>
  <c r="F6" i="19"/>
  <c r="G6" i="19" s="1"/>
  <c r="F7" i="19"/>
  <c r="G7" i="19" s="1"/>
  <c r="F8" i="19"/>
  <c r="G8" i="19" s="1"/>
  <c r="F9" i="19"/>
  <c r="G9" i="19" s="1"/>
  <c r="F10" i="19"/>
  <c r="G10" i="19" s="1"/>
  <c r="F11" i="19"/>
  <c r="G11" i="19" s="1"/>
  <c r="F12" i="19"/>
  <c r="G12" i="19" s="1"/>
  <c r="F13" i="19"/>
  <c r="G13" i="19" s="1"/>
  <c r="F14" i="19"/>
  <c r="G14" i="19" s="1"/>
  <c r="F15" i="19"/>
  <c r="G15" i="19" s="1"/>
  <c r="F16" i="19"/>
  <c r="G16" i="19" s="1"/>
  <c r="F17" i="19"/>
  <c r="G17" i="19" s="1"/>
  <c r="F18" i="19"/>
  <c r="G18" i="19" s="1"/>
  <c r="F19" i="19"/>
  <c r="G19" i="19" s="1"/>
  <c r="F20" i="19"/>
  <c r="G20" i="19" s="1"/>
  <c r="F21" i="19"/>
  <c r="G21" i="19" s="1"/>
  <c r="F22" i="19"/>
  <c r="G22" i="19" s="1"/>
  <c r="F23" i="19"/>
  <c r="G23" i="19" s="1"/>
  <c r="F24" i="19"/>
  <c r="G24" i="19" s="1"/>
  <c r="F5" i="18"/>
  <c r="G5" i="18" s="1"/>
  <c r="F6" i="18"/>
  <c r="G6" i="18" s="1"/>
  <c r="F7" i="18"/>
  <c r="G7" i="18" s="1"/>
  <c r="F8" i="18"/>
  <c r="G8" i="18" s="1"/>
  <c r="F9" i="18"/>
  <c r="G9" i="18" s="1"/>
  <c r="F10" i="18"/>
  <c r="G10" i="18" s="1"/>
  <c r="F11" i="18"/>
  <c r="G11" i="18" s="1"/>
  <c r="F12" i="18"/>
  <c r="G12" i="18" s="1"/>
  <c r="F13" i="18"/>
  <c r="G13" i="18" s="1"/>
  <c r="F14" i="18"/>
  <c r="G14" i="18" s="1"/>
  <c r="F15" i="18"/>
  <c r="G15" i="18" s="1"/>
  <c r="F16" i="18"/>
  <c r="G16" i="18" s="1"/>
  <c r="F17" i="18"/>
  <c r="G17" i="18" s="1"/>
  <c r="F18" i="18"/>
  <c r="G18" i="18" s="1"/>
  <c r="F20" i="18"/>
  <c r="G20" i="18" s="1"/>
  <c r="F21" i="18"/>
  <c r="G21" i="18" s="1"/>
  <c r="F22" i="18"/>
  <c r="G22" i="18" s="1"/>
  <c r="G23" i="18"/>
  <c r="F24" i="18"/>
  <c r="G24" i="18" s="1"/>
  <c r="F5" i="17"/>
  <c r="G5" i="17" s="1"/>
  <c r="F6" i="17"/>
  <c r="G6" i="17" s="1"/>
  <c r="F7" i="17"/>
  <c r="G7" i="17" s="1"/>
  <c r="F8" i="17"/>
  <c r="G8" i="17" s="1"/>
  <c r="F9" i="17"/>
  <c r="G9" i="17" s="1"/>
  <c r="F10" i="17"/>
  <c r="G10" i="17" s="1"/>
  <c r="F11" i="17"/>
  <c r="G11" i="17" s="1"/>
  <c r="F12" i="17"/>
  <c r="G12" i="17" s="1"/>
  <c r="F13" i="17"/>
  <c r="G13" i="17" s="1"/>
  <c r="F14" i="17"/>
  <c r="G14" i="17" s="1"/>
  <c r="F15" i="17"/>
  <c r="G15" i="17" s="1"/>
  <c r="F16" i="17"/>
  <c r="G16" i="17" s="1"/>
  <c r="F17" i="17"/>
  <c r="G17" i="17" s="1"/>
  <c r="F18" i="17"/>
  <c r="G18" i="17" s="1"/>
  <c r="F19" i="17"/>
  <c r="G19" i="17" s="1"/>
  <c r="F20" i="17"/>
  <c r="G20" i="17" s="1"/>
  <c r="F21" i="17"/>
  <c r="G21" i="17" s="1"/>
  <c r="F22" i="17"/>
  <c r="G22" i="17" s="1"/>
  <c r="F23" i="17"/>
  <c r="G23" i="17" s="1"/>
  <c r="F5" i="16"/>
  <c r="G5" i="16" s="1"/>
  <c r="F6" i="16"/>
  <c r="G6" i="16" s="1"/>
  <c r="F7" i="16"/>
  <c r="G7" i="16" s="1"/>
  <c r="F8" i="16"/>
  <c r="G8" i="16" s="1"/>
  <c r="F10" i="16"/>
  <c r="G10" i="16" s="1"/>
  <c r="F11" i="16"/>
  <c r="G11" i="16" s="1"/>
  <c r="F12" i="16"/>
  <c r="G12" i="16" s="1"/>
  <c r="F13" i="16"/>
  <c r="G13" i="16" s="1"/>
  <c r="F14" i="16"/>
  <c r="G14" i="16" s="1"/>
  <c r="F15" i="16"/>
  <c r="G15" i="16" s="1"/>
  <c r="F16" i="16"/>
  <c r="G16" i="16" s="1"/>
  <c r="F17" i="16"/>
  <c r="G17" i="16" s="1"/>
  <c r="F18" i="16"/>
  <c r="G18" i="16" s="1"/>
  <c r="F19" i="16"/>
  <c r="G19" i="16" s="1"/>
  <c r="F20" i="16"/>
  <c r="G20" i="16" s="1"/>
  <c r="F21" i="16"/>
  <c r="G21" i="16" s="1"/>
  <c r="F22" i="16"/>
  <c r="G22" i="16" s="1"/>
  <c r="F23" i="16"/>
  <c r="G23" i="16" s="1"/>
  <c r="G8" i="5"/>
  <c r="H8" i="5" s="1"/>
  <c r="G9" i="5"/>
  <c r="H9" i="5" s="1"/>
  <c r="G11" i="5"/>
  <c r="H11" i="5" s="1"/>
  <c r="G12" i="5"/>
  <c r="H12" i="5" s="1"/>
  <c r="G13" i="5"/>
  <c r="H13" i="5" s="1"/>
  <c r="G14" i="5"/>
  <c r="H14" i="5" s="1"/>
  <c r="G15" i="5"/>
  <c r="H15" i="5" s="1"/>
  <c r="G17" i="5"/>
  <c r="H17" i="5" s="1"/>
  <c r="G18" i="5"/>
  <c r="H18" i="5" s="1"/>
  <c r="G19" i="5"/>
  <c r="H19" i="5" s="1"/>
  <c r="G20" i="5"/>
  <c r="H20" i="5" s="1"/>
  <c r="G22" i="5"/>
  <c r="H22" i="5" s="1"/>
  <c r="G23" i="5"/>
  <c r="H23" i="5" s="1"/>
  <c r="G24" i="5"/>
  <c r="H24" i="5" s="1"/>
  <c r="G25" i="5"/>
  <c r="H25" i="5" s="1"/>
  <c r="G26" i="5"/>
  <c r="H26" i="5" s="1"/>
  <c r="G27" i="5"/>
  <c r="H27" i="5" s="1"/>
  <c r="G28" i="5"/>
  <c r="H28" i="5" s="1"/>
  <c r="G29" i="5"/>
  <c r="H29" i="5" s="1"/>
  <c r="G30" i="5"/>
  <c r="H30" i="5" s="1"/>
  <c r="G31" i="5"/>
  <c r="H31" i="5" s="1"/>
  <c r="G32" i="5"/>
  <c r="H32" i="5" s="1"/>
  <c r="G35" i="5"/>
  <c r="H35" i="5" s="1"/>
  <c r="G36" i="5"/>
  <c r="H36" i="5" s="1"/>
  <c r="G38" i="5"/>
  <c r="H38" i="5" s="1"/>
  <c r="G41" i="5"/>
  <c r="H41" i="5" s="1"/>
  <c r="G55" i="5"/>
  <c r="H55" i="5" s="1"/>
  <c r="G56" i="5"/>
  <c r="H56" i="5" s="1"/>
  <c r="G57" i="5"/>
  <c r="H57" i="5" s="1"/>
  <c r="G58" i="5"/>
  <c r="H58" i="5" s="1"/>
  <c r="G59" i="5"/>
  <c r="H59" i="5" s="1"/>
  <c r="G60" i="5"/>
  <c r="H60" i="5" s="1"/>
  <c r="G61" i="5"/>
  <c r="H61" i="5" s="1"/>
  <c r="G62" i="5"/>
  <c r="H62" i="5" s="1"/>
  <c r="G63" i="5"/>
  <c r="H63" i="5" s="1"/>
  <c r="G64" i="5"/>
  <c r="H64" i="5" s="1"/>
  <c r="G67" i="5"/>
  <c r="H67" i="5" s="1"/>
  <c r="H68" i="5"/>
  <c r="H180" i="5" s="1"/>
  <c r="G69" i="5"/>
  <c r="H69" i="5" s="1"/>
  <c r="G75" i="5"/>
  <c r="H75" i="5" s="1"/>
  <c r="G78" i="5"/>
  <c r="H78" i="5" s="1"/>
  <c r="G79" i="5"/>
  <c r="H79" i="5" s="1"/>
  <c r="G82" i="5"/>
  <c r="H82" i="5" s="1"/>
  <c r="G83" i="5"/>
  <c r="H83" i="5" s="1"/>
  <c r="G84" i="5"/>
  <c r="H84" i="5" s="1"/>
  <c r="G85" i="5"/>
  <c r="H85" i="5" s="1"/>
  <c r="G87" i="5"/>
  <c r="H87" i="5" s="1"/>
  <c r="G88" i="5"/>
  <c r="H88" i="5" s="1"/>
  <c r="G96" i="5"/>
  <c r="H96" i="5" s="1"/>
  <c r="G101" i="5"/>
  <c r="H101" i="5" s="1"/>
  <c r="G103" i="5"/>
  <c r="H103" i="5" s="1"/>
  <c r="G104" i="5"/>
  <c r="H104" i="5" s="1"/>
  <c r="G105" i="5"/>
  <c r="H105" i="5" s="1"/>
  <c r="G106" i="5"/>
  <c r="H106" i="5" s="1"/>
  <c r="G107" i="5"/>
  <c r="H107" i="5" s="1"/>
  <c r="G108" i="5"/>
  <c r="H108" i="5" s="1"/>
  <c r="G109" i="5"/>
  <c r="H109" i="5" s="1"/>
  <c r="G110" i="5"/>
  <c r="H110" i="5" s="1"/>
  <c r="G111" i="5"/>
  <c r="H111" i="5" s="1"/>
  <c r="H112" i="5"/>
  <c r="G115" i="5"/>
  <c r="H115" i="5" s="1"/>
  <c r="G116" i="5"/>
  <c r="H116" i="5" s="1"/>
  <c r="G152" i="5"/>
  <c r="H152" i="5" s="1"/>
  <c r="G156" i="5"/>
  <c r="H156" i="5" s="1"/>
  <c r="G157" i="5"/>
  <c r="H157" i="5" s="1"/>
  <c r="G158" i="5"/>
  <c r="H158" i="5" s="1"/>
  <c r="G159" i="5"/>
  <c r="H159" i="5" s="1"/>
  <c r="G160" i="5"/>
  <c r="H160" i="5" s="1"/>
  <c r="G163" i="5"/>
  <c r="H163" i="5" s="1"/>
  <c r="G164" i="5"/>
  <c r="H164" i="5" s="1"/>
  <c r="G165" i="5"/>
  <c r="H165" i="5" s="1"/>
  <c r="H167" i="5"/>
  <c r="G5" i="7"/>
  <c r="H5" i="7" s="1"/>
  <c r="G6" i="7"/>
  <c r="H6" i="7" s="1"/>
  <c r="G8" i="7"/>
  <c r="H8" i="7" s="1"/>
  <c r="G9" i="7"/>
  <c r="H9" i="7" s="1"/>
  <c r="G10" i="7"/>
  <c r="H10" i="7" s="1"/>
  <c r="G11" i="7"/>
  <c r="H11" i="7" s="1"/>
  <c r="G12" i="7"/>
  <c r="H12" i="7" s="1"/>
  <c r="G13" i="7"/>
  <c r="H13" i="7" s="1"/>
  <c r="G14" i="7"/>
  <c r="H14" i="7" s="1"/>
  <c r="G15" i="7"/>
  <c r="H15" i="7" s="1"/>
  <c r="G16" i="7"/>
  <c r="H16" i="7" s="1"/>
  <c r="G17" i="7"/>
  <c r="H17" i="7" s="1"/>
  <c r="G18" i="7"/>
  <c r="H18" i="7" s="1"/>
  <c r="G19" i="7"/>
  <c r="H19" i="7" s="1"/>
  <c r="G20" i="7"/>
  <c r="H20" i="7" s="1"/>
  <c r="G21" i="7"/>
  <c r="H21" i="7" s="1"/>
  <c r="G22" i="7"/>
  <c r="H22" i="7" s="1"/>
  <c r="G23" i="7"/>
  <c r="H23" i="7" s="1"/>
  <c r="G24" i="7"/>
  <c r="H24" i="7" s="1"/>
  <c r="G25" i="7"/>
  <c r="H25" i="7" s="1"/>
  <c r="G26" i="7"/>
  <c r="H26" i="7" s="1"/>
  <c r="G27" i="7"/>
  <c r="H27" i="7" s="1"/>
  <c r="G28" i="7"/>
  <c r="H28" i="7" s="1"/>
  <c r="G29" i="7"/>
  <c r="H29" i="7" s="1"/>
  <c r="G30" i="7"/>
  <c r="H30" i="7" s="1"/>
  <c r="G31" i="7"/>
  <c r="H31" i="7" s="1"/>
  <c r="H35" i="7"/>
  <c r="G36" i="7"/>
  <c r="H36" i="7" s="1"/>
  <c r="G37" i="7"/>
  <c r="H37" i="7" s="1"/>
  <c r="G38" i="7"/>
  <c r="H38" i="7" s="1"/>
  <c r="G39" i="7"/>
  <c r="H39" i="7" s="1"/>
  <c r="G40" i="7"/>
  <c r="H40" i="7" s="1"/>
  <c r="G41" i="7"/>
  <c r="H41" i="7" s="1"/>
  <c r="G8" i="8"/>
  <c r="H8" i="8" s="1"/>
  <c r="G11" i="8"/>
  <c r="H11" i="8" s="1"/>
  <c r="G15" i="8"/>
  <c r="H15" i="8" s="1"/>
  <c r="G36" i="8"/>
  <c r="H36" i="8" s="1"/>
  <c r="G39" i="8"/>
  <c r="H39" i="8" s="1"/>
  <c r="G6" i="10"/>
  <c r="H6" i="10" s="1"/>
  <c r="G7" i="10"/>
  <c r="H7" i="10" s="1"/>
  <c r="G8" i="10"/>
  <c r="H8" i="10" s="1"/>
  <c r="G9" i="10"/>
  <c r="H9" i="10" s="1"/>
  <c r="G11" i="10"/>
  <c r="H11" i="10" s="1"/>
  <c r="G12" i="10"/>
  <c r="H12" i="10" s="1"/>
  <c r="G13" i="10"/>
  <c r="H13" i="10" s="1"/>
  <c r="G14" i="10"/>
  <c r="H14" i="10" s="1"/>
  <c r="G15" i="10"/>
  <c r="H15" i="10" s="1"/>
  <c r="G16" i="10"/>
  <c r="H16" i="10" s="1"/>
  <c r="G17" i="10"/>
  <c r="H17" i="10" s="1"/>
  <c r="G18" i="10"/>
  <c r="H18" i="10" s="1"/>
  <c r="G21" i="10"/>
  <c r="H21" i="10" s="1"/>
  <c r="G22" i="10"/>
  <c r="H22" i="10" s="1"/>
  <c r="G23" i="10"/>
  <c r="H23" i="10" s="1"/>
  <c r="G25" i="10"/>
  <c r="H25" i="10" s="1"/>
  <c r="G26" i="10"/>
  <c r="H26" i="10" s="1"/>
  <c r="G27" i="10"/>
  <c r="H27" i="10" s="1"/>
  <c r="G28" i="10"/>
  <c r="H28" i="10" s="1"/>
  <c r="G29" i="10"/>
  <c r="H29" i="10" s="1"/>
  <c r="G30" i="10"/>
  <c r="H30" i="10" s="1"/>
  <c r="G31" i="10"/>
  <c r="H31" i="10" s="1"/>
  <c r="G38" i="10"/>
  <c r="H38" i="10" s="1"/>
  <c r="G40" i="10"/>
  <c r="H40" i="10" s="1"/>
  <c r="G41" i="10"/>
  <c r="H41" i="10" s="1"/>
  <c r="G42" i="10"/>
  <c r="H42" i="10" s="1"/>
  <c r="G43" i="10"/>
  <c r="H43" i="10" s="1"/>
  <c r="G44" i="10"/>
  <c r="H44" i="10" s="1"/>
  <c r="G45" i="10"/>
  <c r="H45" i="10" s="1"/>
  <c r="G46" i="10"/>
  <c r="H46" i="10" s="1"/>
  <c r="G47" i="10"/>
  <c r="H47" i="10" s="1"/>
  <c r="G48" i="10"/>
  <c r="H48" i="10" s="1"/>
  <c r="G49" i="10"/>
  <c r="H49" i="10" s="1"/>
  <c r="G5" i="11"/>
  <c r="H5" i="11" s="1"/>
  <c r="G6" i="11"/>
  <c r="H6" i="11" s="1"/>
  <c r="G7" i="11"/>
  <c r="H7" i="11" s="1"/>
  <c r="G8" i="11"/>
  <c r="H8" i="11" s="1"/>
  <c r="G9" i="11"/>
  <c r="H9" i="11" s="1"/>
  <c r="G10" i="11"/>
  <c r="H10" i="11" s="1"/>
  <c r="G11" i="11"/>
  <c r="H11" i="11" s="1"/>
  <c r="G13" i="11"/>
  <c r="H13" i="11" s="1"/>
  <c r="G14" i="11"/>
  <c r="H14" i="11" s="1"/>
  <c r="G15" i="11"/>
  <c r="H15" i="11" s="1"/>
  <c r="G16" i="11"/>
  <c r="H16" i="11" s="1"/>
  <c r="G17" i="11"/>
  <c r="H17" i="11" s="1"/>
  <c r="G18" i="11"/>
  <c r="H18" i="11" s="1"/>
  <c r="G19" i="11"/>
  <c r="H19" i="11" s="1"/>
  <c r="G20" i="11"/>
  <c r="H20" i="11" s="1"/>
  <c r="G21" i="11"/>
  <c r="H21" i="11" s="1"/>
  <c r="G22" i="11"/>
  <c r="H22" i="11" s="1"/>
  <c r="G23" i="11"/>
  <c r="H23" i="11" s="1"/>
  <c r="G24" i="11"/>
  <c r="H24" i="11" s="1"/>
  <c r="G25" i="11"/>
  <c r="H25" i="11" s="1"/>
  <c r="G26" i="11"/>
  <c r="H26" i="11" s="1"/>
  <c r="G27" i="11"/>
  <c r="H27" i="11" s="1"/>
  <c r="G28" i="11"/>
  <c r="H28" i="11" s="1"/>
  <c r="G29" i="11"/>
  <c r="H29" i="11" s="1"/>
  <c r="G30" i="11"/>
  <c r="H30" i="11" s="1"/>
  <c r="G31" i="11"/>
  <c r="H31" i="11" s="1"/>
  <c r="G36" i="11"/>
  <c r="H36" i="11" s="1"/>
  <c r="G37" i="11"/>
  <c r="H37" i="11" s="1"/>
  <c r="G39" i="11"/>
  <c r="H39" i="11" s="1"/>
  <c r="G40" i="11"/>
  <c r="H40" i="11" s="1"/>
  <c r="G41" i="11"/>
  <c r="H41" i="11" s="1"/>
  <c r="G45" i="11"/>
  <c r="H45" i="11" s="1"/>
  <c r="G47" i="11"/>
  <c r="H47" i="11" s="1"/>
  <c r="G50" i="11"/>
  <c r="H50" i="11" s="1"/>
  <c r="G51" i="11"/>
  <c r="H51" i="11" s="1"/>
  <c r="G25" i="19" l="1"/>
  <c r="G25" i="18"/>
  <c r="G25" i="17"/>
  <c r="G25" i="16"/>
  <c r="H43" i="8"/>
  <c r="H52" i="11"/>
  <c r="G59" i="20"/>
  <c r="H42" i="7"/>
  <c r="H181" i="5"/>
  <c r="H50" i="10"/>
</calcChain>
</file>

<file path=xl/comments1.xml><?xml version="1.0" encoding="utf-8"?>
<comments xmlns="http://schemas.openxmlformats.org/spreadsheetml/2006/main">
  <authors>
    <author>Hewlett-Packard Company</author>
  </authors>
  <commentList>
    <comment ref="A3" authorId="0">
      <text>
        <r>
          <rPr>
            <b/>
            <sz val="9"/>
            <color indexed="81"/>
            <rFont val="Tahoma"/>
            <family val="2"/>
          </rPr>
          <t>Hewlett-Packard Company: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<sst xmlns="http://schemas.openxmlformats.org/spreadsheetml/2006/main" count="1505" uniqueCount="741">
  <si>
    <t>เดือนก่อน</t>
  </si>
  <si>
    <t>เดือนนี้</t>
  </si>
  <si>
    <t>จำนวน</t>
  </si>
  <si>
    <t>หน่วย</t>
  </si>
  <si>
    <t>บาท</t>
  </si>
  <si>
    <t>หมายเหตุ</t>
  </si>
  <si>
    <t>ลำดับ</t>
  </si>
  <si>
    <t>ที่</t>
  </si>
  <si>
    <t>บ้านเลขที่</t>
  </si>
  <si>
    <t>910/1</t>
  </si>
  <si>
    <t>910/2</t>
  </si>
  <si>
    <t>910/3</t>
  </si>
  <si>
    <t>910/4</t>
  </si>
  <si>
    <t>910/5</t>
  </si>
  <si>
    <t>910/6</t>
  </si>
  <si>
    <t>910/7</t>
  </si>
  <si>
    <t>910/8</t>
  </si>
  <si>
    <t>910/9</t>
  </si>
  <si>
    <t>นายสนั่น                     จันทร์พรม</t>
  </si>
  <si>
    <t>น.ส.ขวัญจิต                รัตนวรรณนุกูล</t>
  </si>
  <si>
    <t>910/10</t>
  </si>
  <si>
    <t>910/11</t>
  </si>
  <si>
    <t>910/12</t>
  </si>
  <si>
    <t>910/13</t>
  </si>
  <si>
    <t>910/14</t>
  </si>
  <si>
    <t>910/15</t>
  </si>
  <si>
    <t>910/16</t>
  </si>
  <si>
    <t>910/17</t>
  </si>
  <si>
    <t>910/18</t>
  </si>
  <si>
    <t>910/19</t>
  </si>
  <si>
    <t>910/20</t>
  </si>
  <si>
    <t>910/21</t>
  </si>
  <si>
    <t>910/22</t>
  </si>
  <si>
    <t>910/23</t>
  </si>
  <si>
    <t>910/24</t>
  </si>
  <si>
    <t>910/25</t>
  </si>
  <si>
    <t>910/26</t>
  </si>
  <si>
    <t>910/27</t>
  </si>
  <si>
    <t>ดร.รวีประภา                สิทธิลภ</t>
  </si>
  <si>
    <t>น.ส.บุญตา                  ช่วยมาก</t>
  </si>
  <si>
    <t>นายประมวล               โฮมละคร</t>
  </si>
  <si>
    <t>นางนฤมล                    ศิรินทราเวช</t>
  </si>
  <si>
    <t>910/28</t>
  </si>
  <si>
    <t>910/29</t>
  </si>
  <si>
    <t>นายศิริชัย                    ลาภาสระน้อย</t>
  </si>
  <si>
    <t>910/30</t>
  </si>
  <si>
    <t>910/31</t>
  </si>
  <si>
    <t>910/32</t>
  </si>
  <si>
    <t>910/33</t>
  </si>
  <si>
    <t>นายสมยศ                    นิรมิตเจียรพันธ์</t>
  </si>
  <si>
    <t>910/34</t>
  </si>
  <si>
    <t>910/35</t>
  </si>
  <si>
    <t>910/36</t>
  </si>
  <si>
    <t>910/37</t>
  </si>
  <si>
    <t>910/38</t>
  </si>
  <si>
    <t>910/39</t>
  </si>
  <si>
    <t>นายเสริมศักดิ์                ติยะแสงทอง</t>
  </si>
  <si>
    <t>910/40</t>
  </si>
  <si>
    <t>นายอดาษดา                  มั่นดี</t>
  </si>
  <si>
    <t>นายปรีชา                      หอยสังข์</t>
  </si>
  <si>
    <t>นายอมรทัศน์                จั่วแจ่มใส</t>
  </si>
  <si>
    <t>นายพิสิฐ                      คลังกูล</t>
  </si>
  <si>
    <t xml:space="preserve">              ชื่อเจ้าของมิเตอร์</t>
  </si>
  <si>
    <t xml:space="preserve">      เลขมิเตอร์</t>
  </si>
  <si>
    <t xml:space="preserve">  จำนวนเงิน</t>
  </si>
  <si>
    <t xml:space="preserve">            ชื่อเจ้าของมิเตอร์</t>
  </si>
  <si>
    <t xml:space="preserve">       เลขมิเตอร์</t>
  </si>
  <si>
    <t>นายฉลอง                    สวัสดี</t>
  </si>
  <si>
    <t>นายยอดศักดิ์               ประชาราษฎร์</t>
  </si>
  <si>
    <t>นางสาวไวน์ริตาร์          อินทรพิทักษ์</t>
  </si>
  <si>
    <t>นายประกาย                 นาดี</t>
  </si>
  <si>
    <t>นางอภิญญา                 คิดการ</t>
  </si>
  <si>
    <t>นายภาคภูมิ                  หมีเงิน</t>
  </si>
  <si>
    <t>นายทยาวีร์                   หนูบุญ</t>
  </si>
  <si>
    <t>นายพงษ์ศักดิ์                 นาใจคง</t>
  </si>
  <si>
    <t>ค่าน้ำประปา แฟลต 40 หน่วย (เก่า)</t>
  </si>
  <si>
    <t xml:space="preserve">           เลขมิเตอร์</t>
  </si>
  <si>
    <t xml:space="preserve">        จำนวนเงิน</t>
  </si>
  <si>
    <r>
      <t xml:space="preserve">                 </t>
    </r>
    <r>
      <rPr>
        <b/>
        <sz val="20"/>
        <rFont val="TH SarabunPSK"/>
        <family val="2"/>
      </rPr>
      <t xml:space="preserve">                   มหาวิทยาลัยเทคโนโลยีราชมงคลอีสาน      นครราชสีมา</t>
    </r>
  </si>
  <si>
    <t>รายชื่อผู้ที่พักอาศัยในอาคารหอพักพัฒนาศรม</t>
  </si>
  <si>
    <t>ห้องพัก</t>
  </si>
  <si>
    <t xml:space="preserve">                    </t>
  </si>
  <si>
    <t>ชื่อ - สกุล</t>
  </si>
  <si>
    <t xml:space="preserve">         เลขมิเตอร์</t>
  </si>
  <si>
    <t xml:space="preserve">     จำนวนเงิน</t>
  </si>
  <si>
    <t>นางสาวปิยะมาศ        จานนอก</t>
  </si>
  <si>
    <t xml:space="preserve"> น.ส.สมปอง             พวงแก้ว</t>
  </si>
  <si>
    <t>นายยงยุทธ              เสียงดัง</t>
  </si>
  <si>
    <t>น.ส.ณฐกร               กุลกิจธนขจร</t>
  </si>
  <si>
    <t>นายอำพล               ทันไชย</t>
  </si>
  <si>
    <t>นายสาธิต                ทูลไธสง</t>
  </si>
  <si>
    <t>นายณัฐวุฒิ             สุไชยชิต</t>
  </si>
  <si>
    <t>น.ส.อรพิน             สิทธิสวนจิก</t>
  </si>
  <si>
    <t>นายมงคล             บำรุงตระกูล</t>
  </si>
  <si>
    <t>นายสายชล            สารนอก</t>
  </si>
  <si>
    <t>น.ส.ธนาภิญญ์         อัตตฤทธิ์</t>
  </si>
  <si>
    <t>นายสมเกียรติ์          ฉายพระพักตร์</t>
  </si>
  <si>
    <t>นายณรงค์            จอมโคกกรวด</t>
  </si>
  <si>
    <t>นางแก้วใจ               โคตะบุตรโต</t>
  </si>
  <si>
    <t>น.ส.กุสุมาวดี             คงฤทธิ์</t>
  </si>
  <si>
    <t>น.ส.สมพร               อินบุญเชิด</t>
  </si>
  <si>
    <t xml:space="preserve">                     </t>
  </si>
  <si>
    <t xml:space="preserve">        เลขมิเตอร์</t>
  </si>
  <si>
    <t>น.ส.วงศ์เดือน          วรรณวัติ</t>
  </si>
  <si>
    <t>นายมงคล               คำปากดี</t>
  </si>
  <si>
    <t>น.ส.ฤทัยรัต            ลายกิ่ง</t>
  </si>
  <si>
    <t>นายสังวาลย์           บุญจันทร์</t>
  </si>
  <si>
    <t>นายปิยดนัย            บุญไมตรี</t>
  </si>
  <si>
    <t>น.ส.เมธ์วดี             พยัฆประโคน</t>
  </si>
  <si>
    <t>นายอภิเดช             บุญเจือ</t>
  </si>
  <si>
    <t>นายมงคล              คูพิมาย</t>
  </si>
  <si>
    <t xml:space="preserve">                 </t>
  </si>
  <si>
    <t>น.ส.ธนาภิญญ์          อัตตฤทธิ์</t>
  </si>
  <si>
    <t>นายณรงค์                     จอมโคกกรวด</t>
  </si>
  <si>
    <t xml:space="preserve">              </t>
  </si>
  <si>
    <t>รายชื่อผู้ที่พักอาศัยในอาคารหอพักภาติกวัฒน์</t>
  </si>
  <si>
    <t>นายชาญชัย                เงาะปก</t>
  </si>
  <si>
    <t>น.ส.อัจฉราวรรณ          ท้าวด่อน</t>
  </si>
  <si>
    <t>น.ส.สุวรรณี                ทนงสำโรง</t>
  </si>
  <si>
    <t>น.ส.รัตน์ฐาภัทร           บุญเกิด</t>
  </si>
  <si>
    <t>น.ส.ทัศนีย์                 เปรียบจันทึก</t>
  </si>
  <si>
    <t>นายปรีชา                  วิเศษ</t>
  </si>
  <si>
    <t>น.ส.ศรีเวียง                กาพย์พิมาย</t>
  </si>
  <si>
    <t>นางกัญญาภัค              ฟักกระโทก</t>
  </si>
  <si>
    <t>นายฉัตรชัย                อินทสังข์</t>
  </si>
  <si>
    <t>น.ส.กิตติมา                ทางนะที</t>
  </si>
  <si>
    <t>น.ส.ระวิสุดา               นารี</t>
  </si>
  <si>
    <t>นายชัยวัฒน์               พีรทัตสุวรรณ</t>
  </si>
  <si>
    <t>น.ส.สุกานดา              กลิ่นขจร</t>
  </si>
  <si>
    <t>น.ส.สนทยา                แจ่มกระจ่าง</t>
  </si>
  <si>
    <t>น.ส.นันทพร                เจียสันเทียะ</t>
  </si>
  <si>
    <t>น.ส.อาทิตยา               เข็มแก้ว</t>
  </si>
  <si>
    <t xml:space="preserve">น.ส.วรรณมณี              บุญฟู            </t>
  </si>
  <si>
    <t>น.ส.อุไร                   แสงศิริ</t>
  </si>
  <si>
    <t>นางพรรณาภรณ์         พับเกาะ</t>
  </si>
  <si>
    <t>นายอนุชา                กล่ำน้อย</t>
  </si>
  <si>
    <t>นายรุ่งเพชร              ก่องนอก</t>
  </si>
  <si>
    <t>นายชาญชัย            เงาะปก</t>
  </si>
  <si>
    <t>น.ส.อัจฉราวรรณ      ท้าวด่อน</t>
  </si>
  <si>
    <t>น.ส.สุวรรณี            ทนงสำโรง</t>
  </si>
  <si>
    <t>น.ส.รัตน์ฐาภัทร       บุญเกิด</t>
  </si>
  <si>
    <t>น.ส.ทัศนีย์             เปรียบจันทึก</t>
  </si>
  <si>
    <t>นายปรีชา              วิเศษ</t>
  </si>
  <si>
    <t>น.ส.ศรีเวียง            กาพย์พิมาย</t>
  </si>
  <si>
    <t>นางกัญญาภัค         ฟักกระโทก</t>
  </si>
  <si>
    <t>นายฉัตรชัย            อินทสังข์</t>
  </si>
  <si>
    <t>น.ส.กิตติมา             ทางนะที</t>
  </si>
  <si>
    <t>น.ส.ระวิสุดา            นารี</t>
  </si>
  <si>
    <t>นายชัยวัฒน์            พีรทัตสุวรรณ</t>
  </si>
  <si>
    <t>น.ส.สุกานดา            กลิ่นขจร</t>
  </si>
  <si>
    <t>น.ส.สนทยา             แจ่มกระจ่าง</t>
  </si>
  <si>
    <t>น.ส.นันทพร             เจียสันเทียะ</t>
  </si>
  <si>
    <t>น.ส.อาทิตยา            เข็มแก้ว</t>
  </si>
  <si>
    <t xml:space="preserve">น.ส.วรรณมณี           บุญฟู            </t>
  </si>
  <si>
    <t xml:space="preserve">          </t>
  </si>
  <si>
    <t>น.ส.อุไร                 แสงศิริ</t>
  </si>
  <si>
    <t>นางพรรณาภรณ์        พับเกาะ</t>
  </si>
  <si>
    <t>นายอนุชา               กล่ำน้อย</t>
  </si>
  <si>
    <t>นายรุ่งเพชร             ก่องนอก</t>
  </si>
  <si>
    <t xml:space="preserve">               ชื่อเจ้าของมิเตอร์</t>
  </si>
  <si>
    <t>นายวุฒิชัย          สง่างาม</t>
  </si>
  <si>
    <t>นายวิชัย            กนกพิทยากร</t>
  </si>
  <si>
    <t>นางลักขณา        พรมพรรณา</t>
  </si>
  <si>
    <t>น.ส.ภัทรานุช      บุญเรือง</t>
  </si>
  <si>
    <t xml:space="preserve">น.ส.พรรณี         ซื่ออุทิศกุล            </t>
  </si>
  <si>
    <t>น.ส.พรรณิภา      วิทยาภินันท์</t>
  </si>
  <si>
    <t>นายพิบูลย์        คลังเวียนนา</t>
  </si>
  <si>
    <t>นายวิวัฒน์        อภิสิทธิ์ภิญโญ</t>
  </si>
  <si>
    <t>นายการัณย์       หอมชาติ</t>
  </si>
  <si>
    <t>นายสังวาลย์      บุตรศรีสวย</t>
  </si>
  <si>
    <t>นายสี              แสงอินทร์</t>
  </si>
  <si>
    <t>นายวัลลภ         อรุณส่ง</t>
  </si>
  <si>
    <t>นายมรกต         ทิวะสิงห์</t>
  </si>
  <si>
    <t>นายฉกาจ          เชื่อดี</t>
  </si>
  <si>
    <t xml:space="preserve">      จำนวนเงิน</t>
  </si>
  <si>
    <t>นายชัยวัฒน์         วัฒนะกุล</t>
  </si>
  <si>
    <t>บ้านพักอธิการบดี</t>
  </si>
  <si>
    <t>นายวินัย             มานะมานัศ</t>
  </si>
  <si>
    <t>นายชุมพล           พลล้ำ</t>
  </si>
  <si>
    <t>นายทิม              รักกลาง</t>
  </si>
  <si>
    <t xml:space="preserve">          เลขมิเตอร์</t>
  </si>
  <si>
    <t xml:space="preserve">       จำนวนเงิน</t>
  </si>
  <si>
    <t>นางรัตนากร         ยิ้มประเสิรฐ</t>
  </si>
  <si>
    <t>น.ส.จันทนา         สันทัดพร้อม</t>
  </si>
  <si>
    <t>นายธวัช             วิวัฒน์เจริญ</t>
  </si>
  <si>
    <t>นายทวี                เนาวบุตร</t>
  </si>
  <si>
    <t>นายสุวัฒน์            ชะตางาม</t>
  </si>
  <si>
    <t>นายวิทยา            บุญคำ</t>
  </si>
  <si>
    <t>นายเฉลิมเกียรติ      ศรีศิรา</t>
  </si>
  <si>
    <t>นายยุทธศักดิ์          วังไพศาล</t>
  </si>
  <si>
    <t>นายเจริญชัย        ต้นครองจันทร์</t>
  </si>
  <si>
    <t>นายบัญชา           นาคทอง</t>
  </si>
  <si>
    <t>นายวิทยา            ศรีกุล</t>
  </si>
  <si>
    <t>นายสุวัฒน์ชัย        ไชยพันธุ์</t>
  </si>
  <si>
    <t>นายธนาฒน์          สุกนวล</t>
  </si>
  <si>
    <t>นายเด่น               รักซ้อน</t>
  </si>
  <si>
    <t>นายสมบัติ           บาตรโพธิ์</t>
  </si>
  <si>
    <t>น.ส.อุมาพันธ์       จิราภรณ์</t>
  </si>
  <si>
    <t>นายวีระชัย          หนองงู</t>
  </si>
  <si>
    <t>นายวินิจ             การชงัด</t>
  </si>
  <si>
    <t>นายชรินทร์          มั่นกลาง</t>
  </si>
  <si>
    <t>นายพิพัฒน์         อมตฉายา</t>
  </si>
  <si>
    <t xml:space="preserve">                                             รายชื่อผู้ที่พักอาศัยในอาคารหอพักพัฒนาศรม</t>
  </si>
  <si>
    <t xml:space="preserve">     รายชื่อผู้ที่พักอาศัยในอาคารชุดพักอาศัยของข้าราชการ ระดับ 5 – 6 ขนาด 40 หน่วย (ใหม่)</t>
  </si>
  <si>
    <t xml:space="preserve"> </t>
  </si>
  <si>
    <t xml:space="preserve">                 เลขมิเตอร์</t>
  </si>
  <si>
    <t xml:space="preserve">         จำนวนเงิน</t>
  </si>
  <si>
    <t>A 101</t>
  </si>
  <si>
    <t xml:space="preserve">นายศตคุณ                เดชพันธ์  </t>
  </si>
  <si>
    <t>A 102</t>
  </si>
  <si>
    <t>นายคมสัณห์              ขัตติยะ</t>
  </si>
  <si>
    <t>A 201</t>
  </si>
  <si>
    <t xml:space="preserve">นายบรรณชา             ขันเขียว  </t>
  </si>
  <si>
    <t>A 202</t>
  </si>
  <si>
    <t>A 203</t>
  </si>
  <si>
    <t xml:space="preserve">นายปุริม                   หนุนนัด  </t>
  </si>
  <si>
    <t>A 204</t>
  </si>
  <si>
    <t>นายนรรัฐ                  รื่นกวี</t>
  </si>
  <si>
    <t>A 205</t>
  </si>
  <si>
    <t>นางสาวอุบล              สุริพล</t>
  </si>
  <si>
    <t>A 206</t>
  </si>
  <si>
    <t>นายณรงค์ศักดิ์            ธรรมโชติ</t>
  </si>
  <si>
    <t>A 301</t>
  </si>
  <si>
    <t xml:space="preserve">นายวิชชุพงษ์              วิบูลเจริญ  </t>
  </si>
  <si>
    <t>A 302</t>
  </si>
  <si>
    <t>นางพรทิพย์               ศรีเมือง</t>
  </si>
  <si>
    <t>A 303</t>
  </si>
  <si>
    <t xml:space="preserve">นายบัณฑิต               กฤตาคม </t>
  </si>
  <si>
    <t>A 304</t>
  </si>
  <si>
    <t xml:space="preserve">นางสาวสุมาลี            เอกพล  </t>
  </si>
  <si>
    <t>A 305</t>
  </si>
  <si>
    <t>นายเสกสรรค์            พลศรี</t>
  </si>
  <si>
    <t>A 306</t>
  </si>
  <si>
    <t>A 401</t>
  </si>
  <si>
    <t>A 402</t>
  </si>
  <si>
    <t>A 403</t>
  </si>
  <si>
    <t>A 404</t>
  </si>
  <si>
    <t>A 405</t>
  </si>
  <si>
    <t>A 406</t>
  </si>
  <si>
    <t xml:space="preserve">                                                               รายชื่อผู้ที่พักอาศัยในอาคารหอพักพัฒนาศรม</t>
  </si>
  <si>
    <t xml:space="preserve">    รายชื่อผู้ที่พักอาศัยในอาคารชุดพักอาศัยของข้าราชการ ระดับ 5 – 6 ขนาด 40 หน่วย (ใหม่)</t>
  </si>
  <si>
    <t xml:space="preserve">นายศตคุณ             เดชพันธ์  </t>
  </si>
  <si>
    <t>นายคมสัณห์           ขัตติยะ</t>
  </si>
  <si>
    <t xml:space="preserve">นายบรรณชา          ขันเขียว  </t>
  </si>
  <si>
    <t xml:space="preserve">นายปุริม               หนุนนัด  </t>
  </si>
  <si>
    <t>นายนรรัฐ              รื่นกวี</t>
  </si>
  <si>
    <t>นางสาวอุบล           สุริพล</t>
  </si>
  <si>
    <t>นายณรงค์ศักดิ์        ธรรมโชติ</t>
  </si>
  <si>
    <t xml:space="preserve">นายวิชชุพงษ์          วิบูลเจริญ  </t>
  </si>
  <si>
    <t>นางพรทิพย์            ศรีเมือง</t>
  </si>
  <si>
    <t xml:space="preserve">นายบัณฑิต            กฤตาคม </t>
  </si>
  <si>
    <t xml:space="preserve">นางสาวสุมาลี         เอกพล  </t>
  </si>
  <si>
    <t>นายเสกสรรค์         พลศรี</t>
  </si>
  <si>
    <t xml:space="preserve">นางสาวสิริพร         วาสนาประเสริฐ  </t>
  </si>
  <si>
    <t>B 101</t>
  </si>
  <si>
    <t>B 102</t>
  </si>
  <si>
    <t xml:space="preserve">นางสาวดวงพร          ขุนอาจสูงเนิน </t>
  </si>
  <si>
    <t>B 201</t>
  </si>
  <si>
    <t xml:space="preserve">นางสาวสมปอง          สุคำภา   </t>
  </si>
  <si>
    <t>B 202</t>
  </si>
  <si>
    <t>B 203</t>
  </si>
  <si>
    <t xml:space="preserve">นางกชพร               บุญเทียมทัด </t>
  </si>
  <si>
    <t>B 204</t>
  </si>
  <si>
    <t xml:space="preserve">นางสาวศิริลักษณ์       จันทร์สว่าง </t>
  </si>
  <si>
    <t>B 205</t>
  </si>
  <si>
    <t xml:space="preserve">นายสายธาร             เทนอิสระ </t>
  </si>
  <si>
    <t>B 206</t>
  </si>
  <si>
    <t>นางเฉลียว               สวัสดิ์พีระ</t>
  </si>
  <si>
    <t>B 301</t>
  </si>
  <si>
    <t xml:space="preserve">นายพงษ์ศักดิ์            ลอยฟ้า  </t>
  </si>
  <si>
    <t>B 302</t>
  </si>
  <si>
    <t xml:space="preserve">นายสุรินทร์             มณีศรี </t>
  </si>
  <si>
    <t>B 303</t>
  </si>
  <si>
    <t xml:space="preserve">นางสาวรัญชิดา         สาระวิถี </t>
  </si>
  <si>
    <t>B 304</t>
  </si>
  <si>
    <t>B 305</t>
  </si>
  <si>
    <t>B 306</t>
  </si>
  <si>
    <t>นายทศพล              บุญใส</t>
  </si>
  <si>
    <t>B 401</t>
  </si>
  <si>
    <t>B 402</t>
  </si>
  <si>
    <t>นายกฤตวิทย์           บัวใหญ่</t>
  </si>
  <si>
    <t>B 403</t>
  </si>
  <si>
    <t>B 404</t>
  </si>
  <si>
    <t>B 405</t>
  </si>
  <si>
    <t>นายสาม                ศรีสุโร</t>
  </si>
  <si>
    <t>B 406</t>
  </si>
  <si>
    <t>นายสุรัตน์              วรรณศรี</t>
  </si>
  <si>
    <t xml:space="preserve">               เลขมิเตอร์</t>
  </si>
  <si>
    <t xml:space="preserve">นายสมชาติ              ดีอุดม  </t>
  </si>
  <si>
    <t xml:space="preserve">นางสาววิศณี             ไชยรักษ์ </t>
  </si>
  <si>
    <t>นายทศพล               บุญใส</t>
  </si>
  <si>
    <t>นายกฤตวิทย์             บัวใหญ่</t>
  </si>
  <si>
    <t>นางสาวจันทร์เพ็ญ      ธงไชย</t>
  </si>
  <si>
    <t>นายศุภปิยะ              สิระนันท์</t>
  </si>
  <si>
    <t>นายสาม                 ศรีสุโร</t>
  </si>
  <si>
    <t>นายสุรัตน์               วรรณศรี</t>
  </si>
  <si>
    <t>นายธนโชติ        ศิริรักษ์</t>
  </si>
  <si>
    <t>น.ส.ศิรันต์ญา       หอรัตน์ประเสริฐ</t>
  </si>
  <si>
    <t>น.ส.พรพิมล         ปุกสันเทียะ</t>
  </si>
  <si>
    <t>นายโกศวัต            ช่างจัตุรัส</t>
  </si>
  <si>
    <t>น.ส.พรพรรณ           คัดสูงเนิน</t>
  </si>
  <si>
    <t xml:space="preserve">  </t>
  </si>
  <si>
    <r>
      <t xml:space="preserve">                </t>
    </r>
    <r>
      <rPr>
        <b/>
        <u/>
        <sz val="18"/>
        <rFont val="TH SarabunPSK"/>
        <family val="2"/>
      </rPr>
      <t>รวมเงิน</t>
    </r>
  </si>
  <si>
    <r>
      <t xml:space="preserve">            </t>
    </r>
    <r>
      <rPr>
        <b/>
        <u/>
        <sz val="18"/>
        <rFont val="TH SarabunPSK"/>
        <family val="2"/>
      </rPr>
      <t>รวมเงิน</t>
    </r>
  </si>
  <si>
    <t>น.ส.นัฐชนันย์              ฉายะพงษ์</t>
  </si>
  <si>
    <t>นายมงคล                  กลิ่นทับ</t>
  </si>
  <si>
    <t>น.ส.นัฐชนันย์          ฉายะพงษ์</t>
  </si>
  <si>
    <t>นายมงคล               กลิ่นทับ</t>
  </si>
  <si>
    <r>
      <t xml:space="preserve">               </t>
    </r>
    <r>
      <rPr>
        <b/>
        <u/>
        <sz val="18"/>
        <rFont val="TH SarabunPSK"/>
        <family val="2"/>
      </rPr>
      <t>รวมเงิน</t>
    </r>
  </si>
  <si>
    <r>
      <t xml:space="preserve">             </t>
    </r>
    <r>
      <rPr>
        <b/>
        <u/>
        <sz val="18"/>
        <rFont val="TH SarabunPSK"/>
        <family val="2"/>
      </rPr>
      <t>รวมเงิน</t>
    </r>
    <r>
      <rPr>
        <b/>
        <sz val="18"/>
        <rFont val="TH SarabunPSK"/>
        <family val="2"/>
      </rPr>
      <t xml:space="preserve">        </t>
    </r>
  </si>
  <si>
    <t>นายทนงศักดิ์  มากทอง</t>
  </si>
  <si>
    <t>นายรัญชน์            แถวโสภา</t>
  </si>
  <si>
    <t>นายกฤษณะ           ปินะพัง</t>
  </si>
  <si>
    <t>รศ.กาญจนา                 ตันสุววรรณรัตน์</t>
  </si>
  <si>
    <t>อาจารย์จีน</t>
  </si>
  <si>
    <t>นายวิรัตร                บุตรวาปี</t>
  </si>
  <si>
    <t>นายวิรัตร             บุตรวาปี</t>
  </si>
  <si>
    <t xml:space="preserve">นางสาวแป้งล่ำ         </t>
  </si>
  <si>
    <t>เจริญจิตร์</t>
  </si>
  <si>
    <t>นางสาวกนกอร</t>
  </si>
  <si>
    <t>นุ้ยเล็ก</t>
  </si>
  <si>
    <t>นางสาววิลาวัณย์</t>
  </si>
  <si>
    <t>แสนสุข</t>
  </si>
  <si>
    <t>นางสาวสุภาภรณ์</t>
  </si>
  <si>
    <t>พิมสุคะ</t>
  </si>
  <si>
    <t>นายกฤษฎา</t>
  </si>
  <si>
    <t>วาลย์มนตรี</t>
  </si>
  <si>
    <t>นางสาววราภรณ์</t>
  </si>
  <si>
    <t>นามบุตร</t>
  </si>
  <si>
    <t>นางสาวอาจารี</t>
  </si>
  <si>
    <t>จรานุวัฒน์</t>
  </si>
  <si>
    <t>ทาสันเทียะ</t>
  </si>
  <si>
    <t>นายสุเมธ</t>
  </si>
  <si>
    <t>บุญยืด</t>
  </si>
  <si>
    <t>นายสัญชัย</t>
  </si>
  <si>
    <t>รำเพยพัด</t>
  </si>
  <si>
    <t>นายวิวัฒน์</t>
  </si>
  <si>
    <t>กาศกระโทก</t>
  </si>
  <si>
    <t>นายนิกร</t>
  </si>
  <si>
    <t>ศรีนวล</t>
  </si>
  <si>
    <t>นายธีระ</t>
  </si>
  <si>
    <t>ฮวบขุนทด</t>
  </si>
  <si>
    <t>นางสาวยุพาพรรณ</t>
  </si>
  <si>
    <t>บัวภา</t>
  </si>
  <si>
    <t>นางสาวทิพย์วรรณ</t>
  </si>
  <si>
    <t>แสงกันยา</t>
  </si>
  <si>
    <t>นางสาวพรรณิภา</t>
  </si>
  <si>
    <t>เปียจันทึก</t>
  </si>
  <si>
    <t>นางสาวปิยดา</t>
  </si>
  <si>
    <t>ปรีชาศาสตร์</t>
  </si>
  <si>
    <t>เลขที่ห้อง</t>
  </si>
  <si>
    <t xml:space="preserve">               ชื่อ - สกุล</t>
  </si>
  <si>
    <t xml:space="preserve">              ชื่อ - สกุล</t>
  </si>
  <si>
    <t xml:space="preserve">            ค่าไฟฟ้า       </t>
  </si>
  <si>
    <t>เหมาจ่าย</t>
  </si>
  <si>
    <t>น.ส.อภิรฎี             ไชยบุตร</t>
  </si>
  <si>
    <t>น.ส.พัทธนันท์         แสงใส</t>
  </si>
  <si>
    <t>น.ส.พัทธนันท์          แสงใส</t>
  </si>
  <si>
    <t>น.ส.ศิลาพรรณ          ทาดาวงษา</t>
  </si>
  <si>
    <t xml:space="preserve">               รายชื่อผู้พักอาศัยหอคุรุคามวาสี </t>
  </si>
  <si>
    <t>น.ส.อัญชลี             จินดาภี</t>
  </si>
  <si>
    <t>น.ส.อัญชลี              จินดาภี</t>
  </si>
  <si>
    <t>น.ส.มนต์ธิณี            ดุลย์เภรี</t>
  </si>
  <si>
    <t>นายชรินทร์</t>
  </si>
  <si>
    <t xml:space="preserve">นางสาวพัชราภรณ์ </t>
  </si>
  <si>
    <t>สมดี</t>
  </si>
  <si>
    <t>นางสาวอรวรรณ</t>
  </si>
  <si>
    <t>พรตะคุ</t>
  </si>
  <si>
    <t>นางสาวจุฑามาศ</t>
  </si>
  <si>
    <t>ศรีละบุตร</t>
  </si>
  <si>
    <t>นางสาวนินณา</t>
  </si>
  <si>
    <t>ชูเชิด</t>
  </si>
  <si>
    <t>นางสาวพัชราภรณ์</t>
  </si>
  <si>
    <t>นางสาวพรสวัสดิ์</t>
  </si>
  <si>
    <t>สิงห์ยาม</t>
  </si>
  <si>
    <t>นางพุทธมาศ</t>
  </si>
  <si>
    <t>สายมนตรี</t>
  </si>
  <si>
    <t>นางสาวรัชนีกร</t>
  </si>
  <si>
    <t>หมั่นการ</t>
  </si>
  <si>
    <t>นางสาวฉัตรวนา</t>
  </si>
  <si>
    <t>เจริญสุข</t>
  </si>
  <si>
    <t>นางสาวสุวรรณา</t>
  </si>
  <si>
    <t>คูณสันเทียะ</t>
  </si>
  <si>
    <t xml:space="preserve">                        รวม</t>
  </si>
  <si>
    <t xml:space="preserve">  บาท</t>
  </si>
  <si>
    <t>นางสาวกรกต</t>
  </si>
  <si>
    <t>เลิศชัยพงศ์</t>
  </si>
  <si>
    <t>นายธวัชชัย</t>
  </si>
  <si>
    <t>น.ส.ฐิติพร                  ผลาทิพย์</t>
  </si>
  <si>
    <t>น.ส.ฐิติพร               ผลาทิพย์</t>
  </si>
  <si>
    <t>นางสาวปภัทร์สิริ</t>
  </si>
  <si>
    <t>วงศ์ธีรากานต์</t>
  </si>
  <si>
    <t>นางสาวอภิรดี</t>
  </si>
  <si>
    <t>มวลคำลา</t>
  </si>
  <si>
    <t xml:space="preserve">                    บ้านพักอาจารย์ - นักการภารโรง</t>
  </si>
  <si>
    <t>นางสาวศิริวรรณ              โรโห</t>
  </si>
  <si>
    <t>น.ส.สมปอง             พวงแก้ว</t>
  </si>
  <si>
    <t>นายวรนิตย์          พือสันเทียะ</t>
  </si>
  <si>
    <t xml:space="preserve">        ฐาตุจิรางค์กุล</t>
  </si>
  <si>
    <t>ดร.นิภาพร</t>
  </si>
  <si>
    <t>อามัสสา</t>
  </si>
  <si>
    <t>นายรุ่งวสันต์      ไกรกลาง</t>
  </si>
  <si>
    <t>นางสาวปิยมาภรณ์           ฤทธิ์รักษา</t>
  </si>
  <si>
    <t>ผศ.จักรกฤษณ์</t>
  </si>
  <si>
    <t xml:space="preserve">          เยรัมย์</t>
  </si>
  <si>
    <t xml:space="preserve">     จารุวงศ์วิทยา</t>
  </si>
  <si>
    <t xml:space="preserve">                           รายชื่อผู้พักอาศัยหอคุรุคามวาสี </t>
  </si>
  <si>
    <t xml:space="preserve">      รายชื่อผู้ที่พักอาศัยในอาคารชุดพักอาศัยของข้าราชการ ระดับ 5 – 6 ขนาด 40 หน่วย (ใหม่)</t>
  </si>
  <si>
    <t xml:space="preserve"> รายชื่อผู้ที่พักอาศัยในอาคารหอพักพัฒนาศรม</t>
  </si>
  <si>
    <t>นายปรีชา                    ขันติโกมล</t>
  </si>
  <si>
    <t>นางสาวกิตติกานต์            พรประทุม</t>
  </si>
  <si>
    <t>ห้องรับรอง สำหรับอาจารย์สอนภาษาจีน</t>
  </si>
  <si>
    <t xml:space="preserve">น.ส.จันทร์ฉาย </t>
  </si>
  <si>
    <t>ดาแก้ว</t>
  </si>
  <si>
    <t>น.ส.จันทร์ฉาย</t>
  </si>
  <si>
    <t>นางทิพย์สุคนธ์</t>
  </si>
  <si>
    <t xml:space="preserve">        จงภักดี</t>
  </si>
  <si>
    <t>นางสาวดุษฎี</t>
  </si>
  <si>
    <t>วงษ์คำหาร</t>
  </si>
  <si>
    <t>นายอนันท์</t>
  </si>
  <si>
    <t xml:space="preserve">เกสูงเนิน </t>
  </si>
  <si>
    <t>นายวิชาญ</t>
  </si>
  <si>
    <t>แก้วกาบิน</t>
  </si>
  <si>
    <t>ว่าที่ร้อยตรีโชคชัย</t>
  </si>
  <si>
    <t>เกสูงเนิน</t>
  </si>
  <si>
    <t>นายปกิต</t>
  </si>
  <si>
    <t xml:space="preserve">    กำบุญมา</t>
  </si>
  <si>
    <t>นายทวีศิลป์</t>
  </si>
  <si>
    <t xml:space="preserve">     เล็กประดิษฐ์</t>
  </si>
  <si>
    <t>เรียนต่อ</t>
  </si>
  <si>
    <t>นายบุญรอด</t>
  </si>
  <si>
    <t xml:space="preserve">     บุญปลูก</t>
  </si>
  <si>
    <t>นายพิทักษ์</t>
  </si>
  <si>
    <t xml:space="preserve">     พรหมสถิตย์</t>
  </si>
  <si>
    <t>นางผุสดี            นิลสมัคร</t>
  </si>
  <si>
    <t>ว่าง</t>
  </si>
  <si>
    <t xml:space="preserve">นายรพีพงศ์                  เปี่ยมสุวรรณ  </t>
  </si>
  <si>
    <t xml:space="preserve">   *   กรรมการหอพัก แฟลต 40 หน่วย (เก่า) จดมิเตอร์ส่งแผนกการเงินเอง </t>
  </si>
  <si>
    <t>นางสาวสุภัทริภา            อินมั่นคง</t>
  </si>
  <si>
    <t>นายทัดเทพ</t>
  </si>
  <si>
    <t xml:space="preserve">       วุฒิกนกกาญจน์</t>
  </si>
  <si>
    <t>นางสาวกัลยากร             จันทรสาขา</t>
  </si>
  <si>
    <t>ดร.ภราดร                    หนูทอง</t>
  </si>
  <si>
    <t>ห้องรับรอง</t>
  </si>
  <si>
    <t>น.ส.ธิดารัตน์                 กุณะวงษ์</t>
  </si>
  <si>
    <t xml:space="preserve">นางสาวณัฐริกา         กงสะกุ </t>
  </si>
  <si>
    <t>นางสาวณัฐริกา         กงสะกุ</t>
  </si>
  <si>
    <t>นายสมบัติ            น้อยมิ่ง</t>
  </si>
  <si>
    <t>นางสาวดวงนภา            ศิลปสาย</t>
  </si>
  <si>
    <t>นายไมตรี                    พลสงคราม</t>
  </si>
  <si>
    <t>นายบุญรอด                อาสาสะนา</t>
  </si>
  <si>
    <t>นายพีรเดช                 วิทยารักษ์</t>
  </si>
  <si>
    <t>นายกิตติวุฒิ                จีนนะบุตร</t>
  </si>
  <si>
    <t>นายอิสเรศ                  อิสสระสุข</t>
  </si>
  <si>
    <t>น.ส.แพนศรี                พินปรุ</t>
  </si>
  <si>
    <t>น.ส.แพนศรี            พินปรุ</t>
  </si>
  <si>
    <t xml:space="preserve">นายบุญเกิด       ศรีสุขา </t>
  </si>
  <si>
    <t>นายธงชัย             คล้ายคลึง</t>
  </si>
  <si>
    <t>นายไสว              หุ้มกระโทก</t>
  </si>
  <si>
    <t>นายโกศวัต               ช่างจัตุรัส</t>
  </si>
  <si>
    <t>นายณัฐกมล             ตั้งธนะพงศ์</t>
  </si>
  <si>
    <t>ดร.ชาคริต               นวลฉิมพลี</t>
  </si>
  <si>
    <t>นายณัฐกมล          ตั้งธนะพงศ์</t>
  </si>
  <si>
    <t>ดร.ชาคริต            นวลฉิมพลี</t>
  </si>
  <si>
    <t>ดร.อุษณา                แจ้งคล้อย</t>
  </si>
  <si>
    <t xml:space="preserve">นางสาววิศณี            ไชยรักษ์ </t>
  </si>
  <si>
    <t>นายศุภปิยะ             สิระนันท์</t>
  </si>
  <si>
    <t>นางสาวจันทร์เพ็ญ       ธงไชย</t>
  </si>
  <si>
    <t xml:space="preserve">นางสาวรัญชิดา          สาระวิถี </t>
  </si>
  <si>
    <t xml:space="preserve">นายสุรินทร์              มณีศรี </t>
  </si>
  <si>
    <t>ดร.อุษณา               แจ้งคล้อย</t>
  </si>
  <si>
    <t>เดิม บัญชา นาคทอง</t>
  </si>
  <si>
    <t>น.ส.ณฐกร              กุลกิจธนขจร</t>
  </si>
  <si>
    <t xml:space="preserve"> มหาวิทยาลัยเทคโนโลยีราชมงคลอีสาน  นครราชสีมา</t>
  </si>
  <si>
    <t>เดิม สำรอง ขอหน่วงกลาง</t>
  </si>
  <si>
    <t>088-5732990 (จ่ายเงินสด)</t>
  </si>
  <si>
    <t>นางสาวชุติมา              นาคประสิทธิ์</t>
  </si>
  <si>
    <t>นายอมรศักดิ์</t>
  </si>
  <si>
    <t>มาใหญ่</t>
  </si>
  <si>
    <t>นายเฉลิมพล</t>
  </si>
  <si>
    <t xml:space="preserve">       เยื้องกลาง</t>
  </si>
  <si>
    <t>เลขที่</t>
  </si>
  <si>
    <t>ห้อง</t>
  </si>
  <si>
    <t xml:space="preserve">     ฝั่งเทคโน   </t>
  </si>
  <si>
    <t xml:space="preserve">     ฝั่งราชภัฏ</t>
  </si>
  <si>
    <t xml:space="preserve">     ฝั่งเทคโน </t>
  </si>
  <si>
    <t xml:space="preserve">      ฝั่งราชภัฏ </t>
  </si>
  <si>
    <t xml:space="preserve">      ฝั่งเทคโน</t>
  </si>
  <si>
    <t xml:space="preserve">      ฝั่งราชภัฏ</t>
  </si>
  <si>
    <t>นายพิเชษฐ์           ยอดผักแว่น</t>
  </si>
  <si>
    <t>นายเทพรัตน์</t>
  </si>
  <si>
    <t xml:space="preserve">       โสนรินทร์</t>
  </si>
  <si>
    <t>นายสมชาย</t>
  </si>
  <si>
    <t xml:space="preserve">      จันทกูต</t>
  </si>
  <si>
    <t>เดิม สมชาย จันทกูต</t>
  </si>
  <si>
    <t>นางสาวสิรินาฏ     ไชยตา</t>
  </si>
  <si>
    <t>เดิมไสว  หุ้มกระโทก</t>
  </si>
  <si>
    <t>นายวินัย</t>
  </si>
  <si>
    <t xml:space="preserve">       มณีกลาง</t>
  </si>
  <si>
    <t xml:space="preserve">        แสนฤชา</t>
  </si>
  <si>
    <t>ชั้น 1</t>
  </si>
  <si>
    <t>นายพรชิต</t>
  </si>
  <si>
    <t>ศิขิรัมย์</t>
  </si>
  <si>
    <t>จำนวนเงิน</t>
  </si>
  <si>
    <t>รวม</t>
  </si>
  <si>
    <t>เดิม สิรินาฏ  ไชยตา</t>
  </si>
  <si>
    <t>เดิม สมบัติ  บาตรโพธิ์</t>
  </si>
  <si>
    <t>เดิม พีระ  ภุมรินทร์</t>
  </si>
  <si>
    <t>เดิม วินัย  มณีกลาง</t>
  </si>
  <si>
    <t>เดิม เทพรัตน์  โสนรินทร์</t>
  </si>
  <si>
    <t>เดิม บุญรอด  บุญปลูก</t>
  </si>
  <si>
    <t>เดิม ชรินทร์ แสนฤาชา</t>
  </si>
  <si>
    <t xml:space="preserve">        เยรัมย์</t>
  </si>
  <si>
    <t>นางสรสุมาลี            กุลจรัสเวช</t>
  </si>
  <si>
    <t>เดิมพัชราภรณ์ พยุงวงษ์</t>
  </si>
  <si>
    <t>ว่าที่ รต.ภาคภูมิ</t>
  </si>
  <si>
    <t>สุวรรณไพบูลย์</t>
  </si>
  <si>
    <t>นายพิตินันท์</t>
  </si>
  <si>
    <t>วสันต์ตเสนานนท์</t>
  </si>
  <si>
    <t xml:space="preserve">ผศ.อนุวัธน์              นิสัยสุข      </t>
  </si>
  <si>
    <t xml:space="preserve">ผศ.อนุวัธน์            นิสัยสุข  </t>
  </si>
  <si>
    <t>จ่ายเงินสด  089-6242050 (3705)</t>
  </si>
  <si>
    <t>นางสาวเสมอใจ               บุรีนอก</t>
  </si>
  <si>
    <t xml:space="preserve">นายภัทรศักดิ์               สิมโฮง </t>
  </si>
  <si>
    <t>นางสาวสุวพัชร             โสวภาค</t>
  </si>
  <si>
    <t>น.ส.ณัฎภัสสร              ดูสันเทียะ</t>
  </si>
  <si>
    <t>น.ส.ณัฎภัสสร          ดูสันเทียะ</t>
  </si>
  <si>
    <t xml:space="preserve">    จันทร์สว่าง</t>
  </si>
  <si>
    <t>นายธีรธรรม์</t>
  </si>
  <si>
    <t xml:space="preserve">    โรจนรุ่งสถิตย์</t>
  </si>
  <si>
    <t>ผศ.จินตนา</t>
  </si>
  <si>
    <t>นางสาวกุลชลี</t>
  </si>
  <si>
    <t>เกมะยุรา</t>
  </si>
  <si>
    <t>เดิม บดินทร์ นาคนิล</t>
  </si>
  <si>
    <t>เดิม พัชราภรณ์ พยุงวงษ์</t>
  </si>
  <si>
    <t>เดิมจันทร์ฉาย</t>
  </si>
  <si>
    <t xml:space="preserve">     วิกันตานนท์</t>
  </si>
  <si>
    <t>เดิม นายสุรศักดิ์ โคตรสมบัติ</t>
  </si>
  <si>
    <t>เดิม น.ส.ไอลดา</t>
  </si>
  <si>
    <t>เดิม น.ส.อุไลดา</t>
  </si>
  <si>
    <t xml:space="preserve">088-5732990 (จ่ายเงินสด)  </t>
  </si>
  <si>
    <t>ดร.ศศิพันธ์           วงศ์สุทธาวาส</t>
  </si>
  <si>
    <t>ดร.ศศิพันธ์              วงศ์สุทธาวาส</t>
  </si>
  <si>
    <t>เดิม นายเด่น คอกพิมาย</t>
  </si>
  <si>
    <t>นายเสน่ห์</t>
  </si>
  <si>
    <t xml:space="preserve">     บุญรำไพ</t>
  </si>
  <si>
    <t>เดิม นายอนุวัช นิสัยสุข</t>
  </si>
  <si>
    <t>นายอภิชิต  คำภาหล้า</t>
  </si>
  <si>
    <t>เดิม ปนิดา คุณศึกษา</t>
  </si>
  <si>
    <t>*</t>
  </si>
  <si>
    <r>
      <t>หมายเหตุ</t>
    </r>
    <r>
      <rPr>
        <sz val="16"/>
        <rFont val="TH SarabunPSK"/>
        <family val="2"/>
      </rPr>
      <t xml:space="preserve">  *เหมาจ่ายเนื่องจากมิเตอร์เสีย    </t>
    </r>
  </si>
  <si>
    <t>ฝั่งเทคโน</t>
  </si>
  <si>
    <t>นายภากร</t>
  </si>
  <si>
    <t>นายศรี</t>
  </si>
  <si>
    <t>นาคศรี</t>
  </si>
  <si>
    <t xml:space="preserve">รายชื่อผู้พักอาศัยหอคุรุคามวาสี </t>
  </si>
  <si>
    <t>ค่ากระแสไฟฟ้า แฟลต 40 หน่วย (เก่า)</t>
  </si>
  <si>
    <t xml:space="preserve">ชื่อเจ้าของมิเตอร์   </t>
  </si>
  <si>
    <t>เลขมิเตอร์</t>
  </si>
  <si>
    <t>นายปรีชา               ขันติโกมล</t>
  </si>
  <si>
    <t>นางสาวสุภัทริภา        อินมั่นคง</t>
  </si>
  <si>
    <t>นายศิริชัย               ลาภาสระน้อย</t>
  </si>
  <si>
    <t>รศ.กาญจนา            ตันสุววรรณรัตน์</t>
  </si>
  <si>
    <t>นางอภิญญา             คิดการ</t>
  </si>
  <si>
    <t>นายสมยศ               นิรมิตเจียรพันธ์</t>
  </si>
  <si>
    <t>นางสาวกัลยากร        จันทรสาขา</t>
  </si>
  <si>
    <t>ดร.ภราดร               หนูทอง</t>
  </si>
  <si>
    <t xml:space="preserve">นายรพีพงศ์              เปี่ยมสุวรรณ  </t>
  </si>
  <si>
    <t>นายภาคภูมิ              หมีเงิน</t>
  </si>
  <si>
    <t>นายเสริมศักดิ์            ติยะแสงทอง</t>
  </si>
  <si>
    <t>นายอดาษดา             มั่นดี</t>
  </si>
  <si>
    <t>นางสาวปิยมาภรณ์       ฤทธิ์รักษา</t>
  </si>
  <si>
    <t>นางสาวเสมอใจ           บุรีนอก</t>
  </si>
  <si>
    <t>นางสาวศิริวรรณ          โรโห</t>
  </si>
  <si>
    <t>นายปรีชา                 หอยสังข์</t>
  </si>
  <si>
    <t>นางสาวกิตติกานต์       พรประทุม</t>
  </si>
  <si>
    <t>น.ส.ธิดารัตน์             กุณะวงษ์</t>
  </si>
  <si>
    <t>นายอมรทัศน์            จั่วแจ่มใส</t>
  </si>
  <si>
    <t>นายพิสิฐ                 คลังกูล</t>
  </si>
  <si>
    <t>นายพิพัฒน์       อมตฉายา</t>
  </si>
  <si>
    <t>ลาศึกษาต่อ</t>
  </si>
  <si>
    <t xml:space="preserve">นายเสน่ห์          บุญรำไพ   </t>
  </si>
  <si>
    <t>นายประจวบ          อินทรวงศ์</t>
  </si>
  <si>
    <t xml:space="preserve">    ฐาตุจิรางค์กุล</t>
  </si>
  <si>
    <t>นายสมบัติ         น้อยมิ่ง</t>
  </si>
  <si>
    <t xml:space="preserve">         ชื่อเจ้าของมิเตอร์</t>
  </si>
  <si>
    <t xml:space="preserve">นางรัตนากร         </t>
  </si>
  <si>
    <t xml:space="preserve">      ยิ้มประเสริฐ</t>
  </si>
  <si>
    <t>นายทนงศักดิ์      มากทอง</t>
  </si>
  <si>
    <t>นายทวี            นำสกุลวงศ์</t>
  </si>
  <si>
    <t xml:space="preserve">       แสนฤชา</t>
  </si>
  <si>
    <t>นายเจริญชัย     ต้นครองจันทร์</t>
  </si>
  <si>
    <t>เดิมนายเด่น คอกพิมาย</t>
  </si>
  <si>
    <t>เดิมนายอนุวัธ นิสัยสุข</t>
  </si>
  <si>
    <t>นายสุรเชษฐ์      ซ่อนกลิ่น</t>
  </si>
  <si>
    <t>นายบัญชา        นาคทอง</t>
  </si>
  <si>
    <t>นายวิทยา         ศรีกุล</t>
  </si>
  <si>
    <t>นายสุวัฒน์ชัย     ไชยพันธุ์</t>
  </si>
  <si>
    <t>เดิม สุรศักดิ์ โคตรสมบัติ</t>
  </si>
  <si>
    <t>เดิมสำรอง ขอหน่วงกลาง</t>
  </si>
  <si>
    <t>นายธงชัย          คล้ายคลึง</t>
  </si>
  <si>
    <t>นายธนาฒน์       สุกนวล</t>
  </si>
  <si>
    <t>นายเด่น            รักซ้อน</t>
  </si>
  <si>
    <t xml:space="preserve">     เยื้องกลาง</t>
  </si>
  <si>
    <t>นายวินิจ           การชงัด</t>
  </si>
  <si>
    <t>นายสมบัติ         บาตรโพธิ์</t>
  </si>
  <si>
    <t>นายชรินทร์        มั่นกลาง</t>
  </si>
  <si>
    <t>นายพีระ           ภุมรินทร์</t>
  </si>
  <si>
    <t>เดิม น.ส.จินตนา วิกันตานันท์</t>
  </si>
  <si>
    <t>นายไสว            หุ้มกระโทก</t>
  </si>
  <si>
    <t>บ้าน</t>
  </si>
  <si>
    <t>บ้านพักอาจารย์ - นักการภารโรง</t>
  </si>
  <si>
    <t xml:space="preserve">นายวสันต์         ป้อมเสมา       </t>
  </si>
  <si>
    <t>เดิม พนิดา ขอเฉลิมกลาง</t>
  </si>
  <si>
    <t xml:space="preserve"> จำนวนเงิน</t>
  </si>
  <si>
    <t xml:space="preserve">   จำนวนเงิน</t>
  </si>
  <si>
    <t xml:space="preserve">  เลขมิเตอร์</t>
  </si>
  <si>
    <t>นายวสันต์           ป้อมเสมา</t>
  </si>
  <si>
    <t>นางสาวสิรินาฏ       ไชยตา</t>
  </si>
  <si>
    <t xml:space="preserve">   รายชื่อผู้ที่พักอาศัยในอาคารหอพักภาติกวัฒน์</t>
  </si>
  <si>
    <t>นางสาวสุกัญญา         นิลม่วง</t>
  </si>
  <si>
    <t>นางสาวเบญญา          แสนมหายักษ์</t>
  </si>
  <si>
    <t xml:space="preserve">นางสาวสุมาลี            ขัยสิทธิ์ </t>
  </si>
  <si>
    <t>นางสาวปอยหลวง          บุญเจริญ</t>
  </si>
  <si>
    <t>นายไกรสิทธิ์                 วสุเพ็ญ</t>
  </si>
  <si>
    <t>นางสาวกุสุมาลย์      ประหา</t>
  </si>
  <si>
    <t>นางสาววิรุภกา          เสาวกุล</t>
  </si>
  <si>
    <t xml:space="preserve">นายไกรสิทธิ์                  </t>
  </si>
  <si>
    <t xml:space="preserve">                 วสุเพ็ญ</t>
  </si>
  <si>
    <t>นายธีระวัฒน์            อาจปรุ</t>
  </si>
  <si>
    <t xml:space="preserve">นางสาวปอยหลวง          บุญเจริญ </t>
  </si>
  <si>
    <t>นายธีระวัฒน์                อาจปรุ</t>
  </si>
  <si>
    <t>นางสาวเบญญา               แสนมหายักษ์</t>
  </si>
  <si>
    <t>นางสาวสุมาลี                 ชัยสิทธิ์</t>
  </si>
  <si>
    <t>นายวัฒนศักดิ์           สุขมากสิน</t>
  </si>
  <si>
    <t xml:space="preserve">นายวัฒนศักดิ์           สุขมากสิน   </t>
  </si>
  <si>
    <t xml:space="preserve">        นิลม่วง         </t>
  </si>
  <si>
    <t xml:space="preserve">       นิลม่วง     </t>
  </si>
  <si>
    <t>นางสาวพิมพา           สร้อยสูงเนิน</t>
  </si>
  <si>
    <t>นายณรงค์ศักดิ์             โยธา</t>
  </si>
  <si>
    <t>นายณรงศักดิ์               โยธา</t>
  </si>
  <si>
    <t>หน่วยน้ำ</t>
  </si>
  <si>
    <t>เดิม ผศ.ดร.สุภาพร</t>
  </si>
  <si>
    <t>เดิม น.ส.พิมพา  สร้อยสูงเนิน</t>
  </si>
  <si>
    <t>เดิม น.ส.ปอยหลวง</t>
  </si>
  <si>
    <t>เดิม นายองอาจ ญาณรักษ์</t>
  </si>
  <si>
    <t>มิเตอร์ชำรุด</t>
  </si>
  <si>
    <t>เดิม น.ส.กัญฬภัฎ</t>
  </si>
  <si>
    <t>เดิม นางสุญานีย์ แก้วสูงเนิน</t>
  </si>
  <si>
    <t>เดิม น.ส.พนิดา ขอเฉลิมกลาง</t>
  </si>
  <si>
    <t>เดิม ว่าที่ร้อยตรีโชคชัย</t>
  </si>
  <si>
    <t>เดิม นางสุญาณีย์ แก้วสูงเนิน</t>
  </si>
  <si>
    <t>นายพลกฤต</t>
  </si>
  <si>
    <t>จารัตน์</t>
  </si>
  <si>
    <t>เดิม อ.วิติสรรค์</t>
  </si>
  <si>
    <t>เดิม อ.ชิติสรรค์</t>
  </si>
  <si>
    <t>เดิม น.ส.สุวรรณ รอดชัยภูมิ</t>
  </si>
  <si>
    <t>นางสาวยุวดี</t>
  </si>
  <si>
    <t>ขันศรี</t>
  </si>
  <si>
    <t>เดิม นายณรงศักดิ์  โยธา</t>
  </si>
  <si>
    <t>เดิม นายณรงค์ศักดิ์  โยธา</t>
  </si>
  <si>
    <t>หน่วยล่าสุด 423</t>
  </si>
  <si>
    <t>นางพรพิมล         ปุกสันเทียะ</t>
  </si>
  <si>
    <t>นายจิรวัฒน์</t>
  </si>
  <si>
    <t>นางกิ่งกมล           สมิตะสิริ</t>
  </si>
  <si>
    <t xml:space="preserve">   อามัสสา</t>
  </si>
  <si>
    <t>นางพวงผกา       วรรณะปกรณ์</t>
  </si>
  <si>
    <t>นายทวี            เนาวบุตร</t>
  </si>
  <si>
    <t>นายสุวัฒน์        ชะตางาม</t>
  </si>
  <si>
    <t>นายวิทยา         บุญคำ</t>
  </si>
  <si>
    <t xml:space="preserve">   วุฒิกนกกาญจน์</t>
  </si>
  <si>
    <t>เกษียณ 30 ก.ย. 59</t>
  </si>
  <si>
    <t>นางสาวกรรณิการ์     นาคำ</t>
  </si>
  <si>
    <t>นายภูมิบุญ       พลต้าง</t>
  </si>
  <si>
    <t>นายเมที</t>
  </si>
  <si>
    <t xml:space="preserve">    สุขขี</t>
  </si>
  <si>
    <t>นางผัลย์ศุภา       โคตุฑา</t>
  </si>
  <si>
    <t>ได้รับอนุมัติให้อยู่ต่อ</t>
  </si>
  <si>
    <t>นางกิ่งกมล        สมิตะสิริ</t>
  </si>
  <si>
    <t>นางพวงผกา         วรรณะปกรณ์</t>
  </si>
  <si>
    <t>นายทวี              นำสกุลวงศ์</t>
  </si>
  <si>
    <t>นายทนงศักดิ์        มากทอง</t>
  </si>
  <si>
    <t xml:space="preserve">       สุขขี</t>
  </si>
  <si>
    <t>นางผัลย์ศุภา          โคตุฑา</t>
  </si>
  <si>
    <t xml:space="preserve"> ย้ายไปอยู่แฟลต 40 เก่า แต่ยังไม่ทำเรื่องคืนห้อง</t>
  </si>
  <si>
    <t>เดิม นายคณะวัติ เนื่องวงษา</t>
  </si>
  <si>
    <t>หน่วยยล่าสุด 5245</t>
  </si>
  <si>
    <t xml:space="preserve">        ชื่อเจ้าของมิเตอร์</t>
  </si>
  <si>
    <t xml:space="preserve">ดร.อาดา                  รัยมธุรพงษ์ </t>
  </si>
  <si>
    <t>หุ้มกระโทก</t>
  </si>
  <si>
    <t>เดิม อ.มนัส โกมลฑา</t>
  </si>
  <si>
    <t xml:space="preserve">เรียนต่อ </t>
  </si>
  <si>
    <t>เดิมน.ส.มุกรวี</t>
  </si>
  <si>
    <t>เดิม นายสังวาลย์ บุตรศรีสวย</t>
  </si>
  <si>
    <t>นายเฉลิมเกียรติ      ศรีศิลา</t>
  </si>
  <si>
    <t>นายสุรเชษฐ์         ซ้อนกลิ่น</t>
  </si>
  <si>
    <t>เดิม น.ส.วราภรณ์ วังหอม</t>
  </si>
  <si>
    <r>
      <t xml:space="preserve">                </t>
    </r>
    <r>
      <rPr>
        <b/>
        <u/>
        <sz val="18"/>
        <color theme="1"/>
        <rFont val="TH SarabunPSK"/>
        <family val="2"/>
      </rPr>
      <t>รวมเงิน</t>
    </r>
  </si>
  <si>
    <r>
      <t xml:space="preserve">                 </t>
    </r>
    <r>
      <rPr>
        <b/>
        <sz val="20"/>
        <color theme="1"/>
        <rFont val="TH SarabunPSK"/>
        <family val="2"/>
      </rPr>
      <t xml:space="preserve">                   มหาวิทยาลัยเทคโนโลยีราชมงคลอีสาน      นครราชสีมา</t>
    </r>
  </si>
  <si>
    <r>
      <t xml:space="preserve">          </t>
    </r>
    <r>
      <rPr>
        <b/>
        <u/>
        <sz val="18"/>
        <color theme="1"/>
        <rFont val="TH SarabunPSK"/>
        <family val="2"/>
      </rPr>
      <t>รวมเงิน</t>
    </r>
  </si>
  <si>
    <r>
      <t xml:space="preserve">             </t>
    </r>
    <r>
      <rPr>
        <b/>
        <u/>
        <sz val="18"/>
        <color theme="1"/>
        <rFont val="TH SarabunPSK"/>
        <family val="2"/>
      </rPr>
      <t>รวมเงิน</t>
    </r>
  </si>
  <si>
    <t>เดิม รศ.ดร.ประยุทธ์ วงศ์แปง</t>
  </si>
  <si>
    <r>
      <t xml:space="preserve">               </t>
    </r>
    <r>
      <rPr>
        <b/>
        <u/>
        <sz val="18"/>
        <color theme="1"/>
        <rFont val="TH SarabunPSK"/>
        <family val="2"/>
      </rPr>
      <t>รวมเงิน</t>
    </r>
  </si>
  <si>
    <r>
      <t>หมายเหตุ</t>
    </r>
    <r>
      <rPr>
        <sz val="16"/>
        <color theme="1"/>
        <rFont val="TH SarabunPSK"/>
        <family val="2"/>
      </rPr>
      <t xml:space="preserve">     * เนื่องจากมิเตอร์กระแสไฟชำรุด จึงคิดเฉลี่ยย้อนหลัง 3 เดือน</t>
    </r>
  </si>
  <si>
    <r>
      <t xml:space="preserve">                 </t>
    </r>
    <r>
      <rPr>
        <b/>
        <u/>
        <sz val="18"/>
        <color theme="1"/>
        <rFont val="TH SarabunPSK"/>
        <family val="2"/>
      </rPr>
      <t>รวมเงิน</t>
    </r>
  </si>
  <si>
    <r>
      <t xml:space="preserve">              </t>
    </r>
    <r>
      <rPr>
        <b/>
        <u/>
        <sz val="18"/>
        <color theme="1"/>
        <rFont val="TH SarabunPSK"/>
        <family val="2"/>
      </rPr>
      <t>รวมเงิน</t>
    </r>
  </si>
  <si>
    <t>เดิม อุไรลดา</t>
  </si>
  <si>
    <t>087-4418333 อ.วิรัตร</t>
  </si>
  <si>
    <t xml:space="preserve">    ค่าน้ำประปาประจำเดือน กันยายน 2561  </t>
  </si>
  <si>
    <t xml:space="preserve">                           ประจำเดือน กันยายน 2561</t>
  </si>
  <si>
    <t>ค่าน้ำประปาประจำเดือน กันยายน 2561</t>
  </si>
  <si>
    <t xml:space="preserve">                         ค่าน้ำประปาประจำเดือน กันยายน 2561</t>
  </si>
  <si>
    <r>
      <t xml:space="preserve">                                        </t>
    </r>
    <r>
      <rPr>
        <b/>
        <sz val="18"/>
        <color theme="1"/>
        <rFont val="TH SarabunPSK"/>
        <family val="2"/>
      </rPr>
      <t xml:space="preserve">  </t>
    </r>
    <r>
      <rPr>
        <b/>
        <u/>
        <sz val="18"/>
        <color theme="1"/>
        <rFont val="TH SarabunPSK"/>
        <family val="2"/>
      </rPr>
      <t>ค่าไฟฟ้า</t>
    </r>
    <r>
      <rPr>
        <b/>
        <sz val="18"/>
        <color theme="1"/>
        <rFont val="TH SarabunPSK"/>
        <family val="2"/>
      </rPr>
      <t xml:space="preserve">  ประจำเดือน กันยายน 2561</t>
    </r>
  </si>
  <si>
    <r>
      <t xml:space="preserve">              </t>
    </r>
    <r>
      <rPr>
        <b/>
        <sz val="18"/>
        <rFont val="TH SarabunPSK"/>
        <family val="2"/>
      </rPr>
      <t xml:space="preserve">                     </t>
    </r>
    <r>
      <rPr>
        <b/>
        <u/>
        <sz val="18"/>
        <rFont val="TH SarabunPSK"/>
        <family val="2"/>
      </rPr>
      <t>ค่าน้ำประปา</t>
    </r>
    <r>
      <rPr>
        <b/>
        <sz val="18"/>
        <rFont val="TH SarabunPSK"/>
        <family val="2"/>
      </rPr>
      <t xml:space="preserve">  ประจำเดือน กันยายน 2561</t>
    </r>
  </si>
  <si>
    <r>
      <t xml:space="preserve">                 </t>
    </r>
    <r>
      <rPr>
        <b/>
        <sz val="18"/>
        <rFont val="TH SarabunPSK"/>
        <family val="2"/>
      </rPr>
      <t xml:space="preserve">                   </t>
    </r>
    <r>
      <rPr>
        <b/>
        <u/>
        <sz val="18"/>
        <rFont val="TH SarabunPSK"/>
        <family val="2"/>
      </rPr>
      <t>ค่าน้ำประปา</t>
    </r>
    <r>
      <rPr>
        <b/>
        <sz val="18"/>
        <rFont val="TH SarabunPSK"/>
        <family val="2"/>
      </rPr>
      <t xml:space="preserve">  ประจำเดือน กันยายน 2561</t>
    </r>
  </si>
  <si>
    <t xml:space="preserve">                         ค่าไฟฟ้า ประจำเดือน กันยายน 2561</t>
  </si>
  <si>
    <t>นางชุติมา</t>
  </si>
  <si>
    <t>จันทร์เจริญ</t>
  </si>
  <si>
    <t xml:space="preserve">      จันทร์เจริญ</t>
  </si>
  <si>
    <t>น.ส.นลัทสิรินทร์</t>
  </si>
  <si>
    <t xml:space="preserve">     ทรัพย์โยธา</t>
  </si>
  <si>
    <t xml:space="preserve">    ทรัพย์โยธา</t>
  </si>
  <si>
    <t>นางสาวภัสส์กุญช์      ฐิติมหัทธนกุศล</t>
  </si>
  <si>
    <t>มิเตอร์เสีย</t>
  </si>
  <si>
    <t>นางสาวภัสส์กญธ์      ฐิติมหัทธนกุศล</t>
  </si>
  <si>
    <t>นายบุญเหลือ           ภุมรินทร์</t>
  </si>
  <si>
    <t>ค่าน้ำประปา ประจำเดือน ตุลาคม 2561</t>
  </si>
  <si>
    <t xml:space="preserve">                        ค่าน้ำ ประปา ประจำเดือน ตุลาคม 2561</t>
  </si>
  <si>
    <t>ค่าไฟฟ้า ประจำเดือน ตุลาคม 2561</t>
  </si>
  <si>
    <t xml:space="preserve">                  ค่าน้ำประปา ประจำเดือน ตุลาคม 2561</t>
  </si>
  <si>
    <t xml:space="preserve">             ค่าน้ำประปา ประจำเดือน ตุลาคม 2561</t>
  </si>
  <si>
    <t xml:space="preserve">นางสาวสิริพร          วาสนาประเสริฐ  </t>
  </si>
  <si>
    <t>ประจำเดือน ตุลาคม 2561</t>
  </si>
  <si>
    <r>
      <t xml:space="preserve">                      </t>
    </r>
    <r>
      <rPr>
        <b/>
        <u/>
        <sz val="18"/>
        <rFont val="TH SarabunPSK"/>
        <family val="2"/>
      </rPr>
      <t>ค่าน้ำประปา</t>
    </r>
  </si>
  <si>
    <t xml:space="preserve">                                   ค่าน้ำประปาประจำเดือน ตุลาคม 2561</t>
  </si>
  <si>
    <t>ค่ากระแสไฟฟ้า พฤศจิกายน  2561</t>
  </si>
  <si>
    <t xml:space="preserve">           ประจำเดือน  พฤศจิกายน 2561</t>
  </si>
  <si>
    <t>ค่ากระแสไฟฟ้าประจำเดือน พฤศจิกายน 2561</t>
  </si>
  <si>
    <t>ค่ากระแสไฟฟ้าประจำเดือน  พฤศจิกายน 2561</t>
  </si>
  <si>
    <t>พฤศจิกายน 2561</t>
  </si>
  <si>
    <r>
      <t xml:space="preserve">                                         </t>
    </r>
    <r>
      <rPr>
        <b/>
        <sz val="18"/>
        <color theme="1"/>
        <rFont val="TH SarabunPSK"/>
        <family val="2"/>
      </rPr>
      <t xml:space="preserve">  ค่าไฟฟ้า  ประจำเดือน พฤศจิกายน  2561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</si>
</sst>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_-;\-* #,##0_-;_-* &quot;-&quot;??_-;_-@_-"/>
    <numFmt numFmtId="166" formatCode="#,##0.0000"/>
  </numFmts>
  <fonts count="58" x14ac:knownFonts="1">
    <font>
      <sz val="16"/>
      <name val="CordiaUPC"/>
      <charset val="222"/>
    </font>
    <font>
      <sz val="16"/>
      <name val="TH SarabunPSK"/>
      <family val="2"/>
    </font>
    <font>
      <b/>
      <sz val="20"/>
      <name val="TH SarabunPSK"/>
      <family val="2"/>
    </font>
    <font>
      <b/>
      <sz val="16"/>
      <name val="TH SarabunPSK"/>
      <family val="2"/>
    </font>
    <font>
      <sz val="22"/>
      <name val="TH SarabunPSK"/>
      <family val="2"/>
    </font>
    <font>
      <b/>
      <sz val="22"/>
      <name val="TH SarabunPSK"/>
      <family val="2"/>
    </font>
    <font>
      <sz val="20"/>
      <name val="TH SarabunPSK"/>
      <family val="2"/>
    </font>
    <font>
      <sz val="14"/>
      <name val="TH SarabunPSK"/>
      <family val="2"/>
    </font>
    <font>
      <sz val="8"/>
      <name val="CordiaUPC"/>
      <family val="2"/>
      <charset val="222"/>
    </font>
    <font>
      <b/>
      <sz val="18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sz val="18"/>
      <name val="TH SarabunPSK"/>
      <family val="2"/>
    </font>
    <font>
      <b/>
      <u/>
      <sz val="18"/>
      <name val="TH SarabunPSK"/>
      <family val="2"/>
    </font>
    <font>
      <sz val="8"/>
      <name val="CordiaUPC"/>
      <family val="2"/>
      <charset val="222"/>
    </font>
    <font>
      <sz val="16"/>
      <name val="CordiaUPC"/>
      <family val="2"/>
      <charset val="222"/>
    </font>
    <font>
      <b/>
      <u/>
      <sz val="16"/>
      <name val="TH SarabunPSK"/>
      <family val="2"/>
    </font>
    <font>
      <b/>
      <sz val="16"/>
      <name val="CordiaUPC"/>
      <family val="2"/>
      <charset val="222"/>
    </font>
    <font>
      <sz val="16"/>
      <name val="Agency FB"/>
      <family val="2"/>
    </font>
    <font>
      <u/>
      <sz val="16"/>
      <name val="CordiaUPC"/>
      <family val="2"/>
      <charset val="222"/>
    </font>
    <font>
      <sz val="16"/>
      <color rgb="FFFF0000"/>
      <name val="TH SarabunPSK"/>
      <family val="2"/>
    </font>
    <font>
      <sz val="16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0"/>
      <color rgb="FFFF0000"/>
      <name val="TH SarabunPSK"/>
      <family val="2"/>
    </font>
    <font>
      <b/>
      <sz val="16"/>
      <color theme="1"/>
      <name val="TH SarabunPSK"/>
      <family val="2"/>
    </font>
    <font>
      <u/>
      <sz val="16"/>
      <name val="TH SarabunPSK"/>
      <family val="2"/>
    </font>
    <font>
      <sz val="11"/>
      <name val="TH SarabunPSK"/>
      <family val="2"/>
    </font>
    <font>
      <sz val="16"/>
      <name val="CordiaUPC"/>
      <family val="2"/>
    </font>
    <font>
      <sz val="16"/>
      <color theme="1"/>
      <name val="CordiaUPC"/>
      <family val="2"/>
    </font>
    <font>
      <sz val="12"/>
      <name val="CordiaUPC"/>
      <family val="2"/>
    </font>
    <font>
      <sz val="13"/>
      <name val="TH SarabunPSK"/>
      <family val="2"/>
    </font>
    <font>
      <sz val="12"/>
      <color rgb="FFFF0000"/>
      <name val="TH SarabunPSK"/>
      <family val="2"/>
    </font>
    <font>
      <sz val="16"/>
      <color theme="1"/>
      <name val="CordiaUPC"/>
      <family val="2"/>
      <charset val="222"/>
    </font>
    <font>
      <b/>
      <sz val="18"/>
      <color rgb="FFFF0000"/>
      <name val="TH SarabunPSK"/>
      <family val="2"/>
    </font>
    <font>
      <sz val="11"/>
      <color theme="1"/>
      <name val="TH SarabunPSK"/>
      <family val="2"/>
    </font>
    <font>
      <b/>
      <sz val="22"/>
      <color theme="1"/>
      <name val="TH SarabunPSK"/>
      <family val="2"/>
    </font>
    <font>
      <b/>
      <u val="double"/>
      <sz val="16"/>
      <color theme="1"/>
      <name val="TH SarabunPSK"/>
      <family val="2"/>
    </font>
    <font>
      <b/>
      <sz val="26"/>
      <color theme="1"/>
      <name val="TH SarabunPSK"/>
      <family val="2"/>
    </font>
    <font>
      <b/>
      <sz val="18"/>
      <color theme="1"/>
      <name val="TH SarabunPSK"/>
      <family val="2"/>
    </font>
    <font>
      <b/>
      <u/>
      <sz val="18"/>
      <color theme="1"/>
      <name val="TH SarabunPSK"/>
      <family val="2"/>
    </font>
    <font>
      <u val="double"/>
      <sz val="16"/>
      <color theme="1"/>
      <name val="TH SarabunPSK"/>
      <family val="2"/>
    </font>
    <font>
      <b/>
      <sz val="20"/>
      <color theme="1"/>
      <name val="TH SarabunPSK"/>
      <family val="2"/>
    </font>
    <font>
      <sz val="20"/>
      <color theme="1"/>
      <name val="CordiaUPC"/>
      <family val="2"/>
      <charset val="222"/>
    </font>
    <font>
      <sz val="18"/>
      <color theme="1"/>
      <name val="TH SarabunPSK"/>
      <family val="2"/>
    </font>
    <font>
      <b/>
      <sz val="14"/>
      <color theme="1"/>
      <name val="TH SarabunPSK"/>
      <family val="2"/>
    </font>
    <font>
      <sz val="8"/>
      <color theme="1"/>
      <name val="TH SarabunPSK"/>
      <family val="2"/>
    </font>
    <font>
      <sz val="9"/>
      <color theme="1"/>
      <name val="TH SarabunPSK"/>
      <family val="2"/>
    </font>
    <font>
      <u/>
      <sz val="16"/>
      <color theme="1"/>
      <name val="TH SarabunPSK"/>
      <family val="2"/>
    </font>
    <font>
      <sz val="20"/>
      <color theme="1"/>
      <name val="TH SarabunPSK"/>
      <family val="2"/>
    </font>
    <font>
      <b/>
      <u/>
      <sz val="16"/>
      <color theme="1"/>
      <name val="TH SarabunPSK"/>
      <family val="2"/>
    </font>
    <font>
      <sz val="9"/>
      <color theme="1"/>
      <name val="CordiaUPC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4"/>
      <color rgb="FFFF0000"/>
      <name val="TH SarabunPSK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5" fillId="0" borderId="0" applyFont="0" applyFill="0" applyBorder="0" applyAlignment="0" applyProtection="0"/>
    <xf numFmtId="0" fontId="56" fillId="3" borderId="0" applyNumberFormat="0" applyBorder="0" applyAlignment="0" applyProtection="0"/>
    <xf numFmtId="0" fontId="57" fillId="4" borderId="0" applyNumberFormat="0" applyBorder="0" applyAlignment="0" applyProtection="0"/>
  </cellStyleXfs>
  <cellXfs count="4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6" xfId="0" applyFont="1" applyBorder="1"/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1" xfId="0" applyFont="1" applyBorder="1"/>
    <xf numFmtId="0" fontId="1" fillId="0" borderId="5" xfId="0" applyFont="1" applyBorder="1"/>
    <xf numFmtId="0" fontId="1" fillId="0" borderId="9" xfId="0" applyFont="1" applyBorder="1"/>
    <xf numFmtId="0" fontId="1" fillId="0" borderId="4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0" borderId="10" xfId="0" applyFont="1" applyBorder="1"/>
    <xf numFmtId="0" fontId="1" fillId="0" borderId="4" xfId="0" applyFont="1" applyFill="1" applyBorder="1"/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 applyBorder="1" applyAlignment="1">
      <alignment horizontal="center"/>
    </xf>
    <xf numFmtId="0" fontId="6" fillId="0" borderId="0" xfId="0" applyFont="1"/>
    <xf numFmtId="0" fontId="9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3" xfId="0" applyFont="1" applyBorder="1"/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6" xfId="0" applyFont="1" applyBorder="1" applyAlignment="1">
      <alignment horizontal="center"/>
    </xf>
    <xf numFmtId="0" fontId="1" fillId="0" borderId="8" xfId="0" applyFont="1" applyBorder="1"/>
    <xf numFmtId="0" fontId="3" fillId="0" borderId="4" xfId="0" applyFont="1" applyBorder="1" applyAlignment="1">
      <alignment horizontal="center"/>
    </xf>
    <xf numFmtId="0" fontId="1" fillId="0" borderId="11" xfId="0" applyFont="1" applyFill="1" applyBorder="1"/>
    <xf numFmtId="0" fontId="7" fillId="0" borderId="0" xfId="0" applyFont="1" applyBorder="1"/>
    <xf numFmtId="0" fontId="1" fillId="0" borderId="12" xfId="0" applyFont="1" applyBorder="1" applyAlignment="1">
      <alignment horizontal="center"/>
    </xf>
    <xf numFmtId="0" fontId="7" fillId="0" borderId="5" xfId="0" applyFont="1" applyBorder="1"/>
    <xf numFmtId="0" fontId="1" fillId="0" borderId="0" xfId="0" applyFont="1" applyBorder="1" applyAlignment="1">
      <alignment horizontal="right"/>
    </xf>
    <xf numFmtId="0" fontId="1" fillId="0" borderId="11" xfId="0" applyFont="1" applyBorder="1" applyAlignment="1">
      <alignment horizontal="center"/>
    </xf>
    <xf numFmtId="0" fontId="11" fillId="0" borderId="0" xfId="0" applyFont="1" applyBorder="1"/>
    <xf numFmtId="0" fontId="11" fillId="0" borderId="5" xfId="0" applyFont="1" applyBorder="1"/>
    <xf numFmtId="0" fontId="11" fillId="0" borderId="8" xfId="0" applyFont="1" applyBorder="1"/>
    <xf numFmtId="0" fontId="1" fillId="0" borderId="8" xfId="0" applyFont="1" applyBorder="1" applyAlignment="1">
      <alignment horizontal="center"/>
    </xf>
    <xf numFmtId="0" fontId="12" fillId="0" borderId="0" xfId="0" applyFont="1"/>
    <xf numFmtId="0" fontId="10" fillId="0" borderId="0" xfId="0" applyFont="1"/>
    <xf numFmtId="0" fontId="3" fillId="0" borderId="14" xfId="0" applyFont="1" applyBorder="1"/>
    <xf numFmtId="0" fontId="9" fillId="0" borderId="4" xfId="0" applyFont="1" applyBorder="1"/>
    <xf numFmtId="0" fontId="9" fillId="0" borderId="13" xfId="0" applyFont="1" applyBorder="1"/>
    <xf numFmtId="0" fontId="13" fillId="0" borderId="13" xfId="0" applyFont="1" applyBorder="1"/>
    <xf numFmtId="0" fontId="9" fillId="0" borderId="5" xfId="0" applyFont="1" applyBorder="1"/>
    <xf numFmtId="0" fontId="9" fillId="0" borderId="4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0" xfId="0" applyFont="1" applyBorder="1"/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15" xfId="0" applyFont="1" applyBorder="1"/>
    <xf numFmtId="0" fontId="9" fillId="0" borderId="14" xfId="0" applyFont="1" applyBorder="1"/>
    <xf numFmtId="164" fontId="3" fillId="0" borderId="4" xfId="1" applyFont="1" applyBorder="1"/>
    <xf numFmtId="164" fontId="3" fillId="0" borderId="3" xfId="1" applyFont="1" applyBorder="1"/>
    <xf numFmtId="164" fontId="3" fillId="0" borderId="4" xfId="1" applyFont="1" applyBorder="1" applyAlignment="1">
      <alignment horizontal="center"/>
    </xf>
    <xf numFmtId="164" fontId="3" fillId="0" borderId="5" xfId="1" applyFont="1" applyBorder="1" applyAlignment="1">
      <alignment horizontal="center"/>
    </xf>
    <xf numFmtId="164" fontId="1" fillId="0" borderId="4" xfId="1" applyFont="1" applyBorder="1"/>
    <xf numFmtId="164" fontId="1" fillId="0" borderId="12" xfId="1" applyFont="1" applyBorder="1"/>
    <xf numFmtId="164" fontId="1" fillId="0" borderId="5" xfId="1" applyFont="1" applyBorder="1"/>
    <xf numFmtId="164" fontId="1" fillId="0" borderId="5" xfId="1" applyFont="1" applyBorder="1" applyAlignment="1">
      <alignment horizontal="center"/>
    </xf>
    <xf numFmtId="164" fontId="13" fillId="0" borderId="13" xfId="1" applyFont="1" applyBorder="1"/>
    <xf numFmtId="164" fontId="9" fillId="0" borderId="14" xfId="1" applyFont="1" applyBorder="1"/>
    <xf numFmtId="0" fontId="3" fillId="0" borderId="12" xfId="0" applyFont="1" applyBorder="1" applyAlignment="1">
      <alignment horizontal="center"/>
    </xf>
    <xf numFmtId="164" fontId="1" fillId="0" borderId="15" xfId="1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164" fontId="1" fillId="0" borderId="13" xfId="1" applyFont="1" applyBorder="1" applyAlignment="1">
      <alignment horizontal="center"/>
    </xf>
    <xf numFmtId="164" fontId="1" fillId="0" borderId="0" xfId="1" applyFont="1" applyBorder="1" applyAlignment="1">
      <alignment horizontal="center"/>
    </xf>
    <xf numFmtId="164" fontId="3" fillId="0" borderId="13" xfId="1" applyFont="1" applyBorder="1" applyAlignment="1">
      <alignment horizontal="center"/>
    </xf>
    <xf numFmtId="164" fontId="1" fillId="0" borderId="2" xfId="1" applyFont="1" applyBorder="1" applyAlignment="1">
      <alignment horizontal="center"/>
    </xf>
    <xf numFmtId="164" fontId="1" fillId="0" borderId="4" xfId="1" applyFont="1" applyBorder="1" applyAlignment="1">
      <alignment horizontal="center"/>
    </xf>
    <xf numFmtId="164" fontId="13" fillId="0" borderId="13" xfId="1" applyFont="1" applyBorder="1" applyAlignment="1">
      <alignment horizontal="right"/>
    </xf>
    <xf numFmtId="0" fontId="7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164" fontId="1" fillId="0" borderId="0" xfId="1" applyFont="1"/>
    <xf numFmtId="0" fontId="9" fillId="0" borderId="14" xfId="0" applyFont="1" applyBorder="1" applyAlignment="1">
      <alignment horizontal="center"/>
    </xf>
    <xf numFmtId="0" fontId="7" fillId="0" borderId="3" xfId="0" applyFont="1" applyBorder="1"/>
    <xf numFmtId="0" fontId="7" fillId="0" borderId="8" xfId="0" applyFont="1" applyBorder="1"/>
    <xf numFmtId="164" fontId="1" fillId="0" borderId="7" xfId="1" applyFont="1" applyBorder="1" applyAlignment="1">
      <alignment horizontal="center"/>
    </xf>
    <xf numFmtId="0" fontId="3" fillId="0" borderId="12" xfId="0" applyFont="1" applyBorder="1"/>
    <xf numFmtId="164" fontId="16" fillId="0" borderId="13" xfId="1" applyFont="1" applyBorder="1" applyAlignment="1">
      <alignment horizontal="center"/>
    </xf>
    <xf numFmtId="164" fontId="3" fillId="0" borderId="7" xfId="1" applyFont="1" applyBorder="1" applyAlignment="1">
      <alignment horizontal="center"/>
    </xf>
    <xf numFmtId="0" fontId="10" fillId="0" borderId="0" xfId="0" applyFont="1" applyBorder="1"/>
    <xf numFmtId="0" fontId="1" fillId="0" borderId="6" xfId="0" applyFont="1" applyBorder="1"/>
    <xf numFmtId="0" fontId="1" fillId="0" borderId="5" xfId="0" applyFont="1" applyBorder="1" applyAlignment="1">
      <alignment horizontal="left"/>
    </xf>
    <xf numFmtId="0" fontId="3" fillId="0" borderId="11" xfId="0" applyFont="1" applyBorder="1"/>
    <xf numFmtId="0" fontId="7" fillId="0" borderId="1" xfId="0" applyFont="1" applyBorder="1"/>
    <xf numFmtId="0" fontId="0" fillId="0" borderId="0" xfId="0" applyAlignment="1"/>
    <xf numFmtId="0" fontId="18" fillId="0" borderId="0" xfId="0" applyFont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19" fillId="0" borderId="0" xfId="0" applyFont="1" applyAlignment="1">
      <alignment horizontal="left"/>
    </xf>
    <xf numFmtId="0" fontId="16" fillId="0" borderId="0" xfId="0" applyFont="1" applyBorder="1" applyAlignment="1">
      <alignment horizontal="left"/>
    </xf>
    <xf numFmtId="164" fontId="1" fillId="0" borderId="9" xfId="1" applyFont="1" applyBorder="1" applyAlignment="1">
      <alignment horizontal="center"/>
    </xf>
    <xf numFmtId="0" fontId="0" fillId="0" borderId="14" xfId="0" applyBorder="1" applyAlignment="1"/>
    <xf numFmtId="164" fontId="1" fillId="0" borderId="7" xfId="0" applyNumberFormat="1" applyFont="1" applyBorder="1" applyAlignment="1"/>
    <xf numFmtId="0" fontId="17" fillId="0" borderId="9" xfId="0" applyFont="1" applyBorder="1" applyAlignment="1">
      <alignment horizontal="left"/>
    </xf>
    <xf numFmtId="0" fontId="0" fillId="0" borderId="3" xfId="0" applyBorder="1" applyAlignment="1"/>
    <xf numFmtId="0" fontId="3" fillId="0" borderId="2" xfId="0" applyFont="1" applyBorder="1" applyAlignment="1">
      <alignment horizontal="center"/>
    </xf>
    <xf numFmtId="0" fontId="0" fillId="0" borderId="8" xfId="0" applyBorder="1" applyAlignment="1"/>
    <xf numFmtId="0" fontId="3" fillId="0" borderId="6" xfId="0" applyFont="1" applyBorder="1" applyAlignment="1"/>
    <xf numFmtId="0" fontId="7" fillId="0" borderId="5" xfId="0" applyFont="1" applyBorder="1" applyAlignment="1">
      <alignment horizontal="left"/>
    </xf>
    <xf numFmtId="0" fontId="11" fillId="0" borderId="9" xfId="0" applyFont="1" applyBorder="1" applyAlignment="1">
      <alignment horizontal="center"/>
    </xf>
    <xf numFmtId="0" fontId="20" fillId="0" borderId="5" xfId="0" applyFont="1" applyBorder="1"/>
    <xf numFmtId="0" fontId="21" fillId="0" borderId="3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164" fontId="21" fillId="0" borderId="4" xfId="1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164" fontId="21" fillId="0" borderId="2" xfId="1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164" fontId="21" fillId="0" borderId="13" xfId="1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164" fontId="21" fillId="0" borderId="15" xfId="1" applyFont="1" applyBorder="1" applyAlignment="1">
      <alignment horizontal="center"/>
    </xf>
    <xf numFmtId="0" fontId="0" fillId="0" borderId="5" xfId="0" applyBorder="1" applyAlignment="1">
      <alignment horizontal="center"/>
    </xf>
    <xf numFmtId="164" fontId="3" fillId="0" borderId="4" xfId="1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0" xfId="0" applyFont="1"/>
    <xf numFmtId="0" fontId="20" fillId="0" borderId="12" xfId="0" applyFont="1" applyBorder="1" applyAlignment="1">
      <alignment horizontal="center"/>
    </xf>
    <xf numFmtId="0" fontId="21" fillId="0" borderId="9" xfId="0" applyFont="1" applyBorder="1"/>
    <xf numFmtId="0" fontId="22" fillId="0" borderId="0" xfId="0" applyFont="1"/>
    <xf numFmtId="0" fontId="21" fillId="0" borderId="11" xfId="0" applyFont="1" applyFill="1" applyBorder="1"/>
    <xf numFmtId="0" fontId="21" fillId="0" borderId="8" xfId="0" applyFont="1" applyBorder="1"/>
    <xf numFmtId="0" fontId="21" fillId="0" borderId="0" xfId="0" applyFont="1"/>
    <xf numFmtId="0" fontId="21" fillId="0" borderId="4" xfId="0" applyFont="1" applyBorder="1"/>
    <xf numFmtId="0" fontId="21" fillId="0" borderId="5" xfId="0" applyFont="1" applyBorder="1"/>
    <xf numFmtId="0" fontId="21" fillId="0" borderId="13" xfId="0" applyFont="1" applyBorder="1"/>
    <xf numFmtId="0" fontId="11" fillId="0" borderId="3" xfId="0" applyFont="1" applyBorder="1"/>
    <xf numFmtId="0" fontId="25" fillId="0" borderId="0" xfId="0" applyFont="1"/>
    <xf numFmtId="0" fontId="21" fillId="0" borderId="10" xfId="0" applyFont="1" applyBorder="1" applyAlignment="1">
      <alignment horizontal="center"/>
    </xf>
    <xf numFmtId="0" fontId="21" fillId="0" borderId="11" xfId="0" applyFont="1" applyBorder="1"/>
    <xf numFmtId="0" fontId="21" fillId="0" borderId="3" xfId="0" applyFont="1" applyBorder="1"/>
    <xf numFmtId="0" fontId="24" fillId="0" borderId="5" xfId="0" applyFont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26" fillId="0" borderId="9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1" fillId="0" borderId="2" xfId="0" applyFont="1" applyBorder="1"/>
    <xf numFmtId="0" fontId="21" fillId="0" borderId="4" xfId="0" applyFont="1" applyFill="1" applyBorder="1"/>
    <xf numFmtId="0" fontId="24" fillId="0" borderId="5" xfId="0" applyFont="1" applyBorder="1"/>
    <xf numFmtId="164" fontId="1" fillId="0" borderId="0" xfId="0" applyNumberFormat="1" applyFont="1" applyBorder="1" applyAlignment="1">
      <alignment horizontal="center"/>
    </xf>
    <xf numFmtId="0" fontId="20" fillId="0" borderId="12" xfId="0" applyFont="1" applyBorder="1"/>
    <xf numFmtId="0" fontId="26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0" fillId="0" borderId="5" xfId="1" applyFont="1" applyBorder="1"/>
    <xf numFmtId="0" fontId="21" fillId="0" borderId="15" xfId="0" applyFont="1" applyBorder="1"/>
    <xf numFmtId="0" fontId="20" fillId="0" borderId="9" xfId="0" applyFont="1" applyBorder="1"/>
    <xf numFmtId="0" fontId="29" fillId="0" borderId="0" xfId="0" applyFont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0" fillId="0" borderId="0" xfId="0" applyFont="1"/>
    <xf numFmtId="0" fontId="7" fillId="0" borderId="9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66" fontId="7" fillId="0" borderId="1" xfId="0" applyNumberFormat="1" applyFont="1" applyBorder="1" applyAlignment="1">
      <alignment horizontal="center"/>
    </xf>
    <xf numFmtId="0" fontId="28" fillId="0" borderId="5" xfId="0" applyFont="1" applyBorder="1" applyAlignment="1">
      <alignment horizontal="center"/>
    </xf>
    <xf numFmtId="0" fontId="31" fillId="0" borderId="0" xfId="0" applyFont="1"/>
    <xf numFmtId="0" fontId="3" fillId="0" borderId="8" xfId="0" applyFont="1" applyBorder="1" applyAlignment="1">
      <alignment horizontal="right"/>
    </xf>
    <xf numFmtId="0" fontId="21" fillId="0" borderId="0" xfId="0" applyFont="1" applyBorder="1"/>
    <xf numFmtId="0" fontId="32" fillId="0" borderId="5" xfId="0" applyFont="1" applyBorder="1" applyAlignment="1">
      <alignment horizontal="center"/>
    </xf>
    <xf numFmtId="0" fontId="33" fillId="0" borderId="5" xfId="0" applyFont="1" applyBorder="1"/>
    <xf numFmtId="0" fontId="23" fillId="0" borderId="5" xfId="0" applyFont="1" applyBorder="1"/>
    <xf numFmtId="0" fontId="21" fillId="0" borderId="6" xfId="0" applyFont="1" applyBorder="1"/>
    <xf numFmtId="0" fontId="34" fillId="0" borderId="0" xfId="0" applyFont="1"/>
    <xf numFmtId="0" fontId="23" fillId="0" borderId="0" xfId="0" applyFont="1"/>
    <xf numFmtId="0" fontId="7" fillId="0" borderId="0" xfId="0" applyFont="1"/>
    <xf numFmtId="0" fontId="3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5" fillId="0" borderId="0" xfId="0" applyFont="1"/>
    <xf numFmtId="0" fontId="20" fillId="0" borderId="6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12" xfId="0" applyFont="1" applyBorder="1"/>
    <xf numFmtId="0" fontId="36" fillId="0" borderId="5" xfId="0" applyFont="1" applyBorder="1"/>
    <xf numFmtId="0" fontId="21" fillId="0" borderId="7" xfId="0" applyFont="1" applyBorder="1" applyAlignment="1">
      <alignment horizontal="center"/>
    </xf>
    <xf numFmtId="0" fontId="21" fillId="0" borderId="4" xfId="0" applyFont="1" applyBorder="1" applyAlignment="1">
      <alignment horizontal="left"/>
    </xf>
    <xf numFmtId="164" fontId="21" fillId="0" borderId="7" xfId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6" fillId="0" borderId="4" xfId="0" applyFont="1" applyBorder="1"/>
    <xf numFmtId="0" fontId="26" fillId="0" borderId="3" xfId="0" applyFont="1" applyBorder="1"/>
    <xf numFmtId="0" fontId="26" fillId="0" borderId="3" xfId="0" applyFont="1" applyBorder="1" applyAlignment="1">
      <alignment horizontal="center"/>
    </xf>
    <xf numFmtId="0" fontId="26" fillId="0" borderId="7" xfId="0" applyFont="1" applyBorder="1"/>
    <xf numFmtId="0" fontId="26" fillId="0" borderId="8" xfId="0" applyFont="1" applyBorder="1" applyAlignment="1"/>
    <xf numFmtId="0" fontId="26" fillId="0" borderId="8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6" fillId="0" borderId="5" xfId="0" applyFont="1" applyBorder="1" applyAlignment="1">
      <alignment horizontal="center"/>
    </xf>
    <xf numFmtId="0" fontId="26" fillId="0" borderId="8" xfId="0" applyFont="1" applyBorder="1"/>
    <xf numFmtId="0" fontId="21" fillId="0" borderId="5" xfId="0" applyFont="1" applyBorder="1" applyAlignment="1"/>
    <xf numFmtId="0" fontId="21" fillId="0" borderId="1" xfId="0" applyFont="1" applyBorder="1"/>
    <xf numFmtId="164" fontId="21" fillId="0" borderId="13" xfId="1" applyFont="1" applyBorder="1"/>
    <xf numFmtId="0" fontId="21" fillId="0" borderId="12" xfId="0" applyFont="1" applyBorder="1" applyAlignment="1"/>
    <xf numFmtId="0" fontId="23" fillId="0" borderId="12" xfId="0" applyFont="1" applyBorder="1" applyAlignment="1">
      <alignment horizontal="center"/>
    </xf>
    <xf numFmtId="0" fontId="21" fillId="0" borderId="3" xfId="0" applyFont="1" applyBorder="1" applyAlignment="1"/>
    <xf numFmtId="164" fontId="21" fillId="0" borderId="15" xfId="1" applyFont="1" applyBorder="1"/>
    <xf numFmtId="0" fontId="24" fillId="0" borderId="1" xfId="0" applyFont="1" applyBorder="1"/>
    <xf numFmtId="0" fontId="21" fillId="0" borderId="15" xfId="0" applyFont="1" applyBorder="1" applyAlignment="1"/>
    <xf numFmtId="164" fontId="21" fillId="0" borderId="2" xfId="1" applyFont="1" applyBorder="1"/>
    <xf numFmtId="0" fontId="23" fillId="0" borderId="3" xfId="0" applyFont="1" applyBorder="1" applyAlignment="1">
      <alignment horizontal="center"/>
    </xf>
    <xf numFmtId="0" fontId="38" fillId="0" borderId="0" xfId="0" applyFont="1" applyBorder="1" applyAlignment="1">
      <alignment horizontal="center"/>
    </xf>
    <xf numFmtId="0" fontId="30" fillId="0" borderId="0" xfId="0" applyFont="1" applyBorder="1" applyAlignment="1">
      <alignment horizontal="center"/>
    </xf>
    <xf numFmtId="0" fontId="21" fillId="0" borderId="0" xfId="0" applyFont="1" applyBorder="1" applyAlignment="1"/>
    <xf numFmtId="0" fontId="30" fillId="0" borderId="0" xfId="0" applyFont="1" applyAlignment="1"/>
    <xf numFmtId="0" fontId="37" fillId="0" borderId="14" xfId="0" applyFont="1" applyBorder="1" applyAlignment="1">
      <alignment horizontal="center"/>
    </xf>
    <xf numFmtId="0" fontId="30" fillId="0" borderId="14" xfId="0" applyFont="1" applyBorder="1" applyAlignment="1">
      <alignment horizontal="center"/>
    </xf>
    <xf numFmtId="0" fontId="26" fillId="0" borderId="10" xfId="0" applyFont="1" applyBorder="1" applyAlignment="1">
      <alignment horizontal="center"/>
    </xf>
    <xf numFmtId="0" fontId="26" fillId="0" borderId="12" xfId="0" applyFont="1" applyBorder="1"/>
    <xf numFmtId="0" fontId="26" fillId="0" borderId="12" xfId="0" applyFont="1" applyBorder="1" applyAlignment="1">
      <alignment horizontal="center"/>
    </xf>
    <xf numFmtId="164" fontId="21" fillId="0" borderId="12" xfId="1" applyFont="1" applyBorder="1"/>
    <xf numFmtId="0" fontId="21" fillId="0" borderId="1" xfId="0" applyFont="1" applyBorder="1" applyAlignment="1">
      <alignment horizontal="right"/>
    </xf>
    <xf numFmtId="164" fontId="21" fillId="0" borderId="5" xfId="1" applyFont="1" applyBorder="1"/>
    <xf numFmtId="164" fontId="21" fillId="0" borderId="4" xfId="1" applyFont="1" applyBorder="1"/>
    <xf numFmtId="0" fontId="26" fillId="0" borderId="5" xfId="0" applyFont="1" applyBorder="1"/>
    <xf numFmtId="164" fontId="21" fillId="0" borderId="5" xfId="1" applyFont="1" applyBorder="1" applyAlignment="1">
      <alignment horizontal="center"/>
    </xf>
    <xf numFmtId="0" fontId="40" fillId="0" borderId="4" xfId="0" applyFont="1" applyBorder="1"/>
    <xf numFmtId="0" fontId="40" fillId="0" borderId="13" xfId="0" applyFont="1" applyBorder="1"/>
    <xf numFmtId="0" fontId="41" fillId="0" borderId="13" xfId="0" applyFont="1" applyBorder="1" applyAlignment="1"/>
    <xf numFmtId="0" fontId="40" fillId="0" borderId="13" xfId="0" applyFont="1" applyBorder="1" applyAlignment="1">
      <alignment horizontal="center"/>
    </xf>
    <xf numFmtId="164" fontId="41" fillId="0" borderId="13" xfId="1" applyFont="1" applyBorder="1"/>
    <xf numFmtId="164" fontId="40" fillId="0" borderId="14" xfId="1" applyFont="1" applyBorder="1"/>
    <xf numFmtId="0" fontId="40" fillId="0" borderId="5" xfId="0" applyFont="1" applyBorder="1"/>
    <xf numFmtId="0" fontId="21" fillId="0" borderId="0" xfId="0" applyFont="1" applyAlignment="1"/>
    <xf numFmtId="0" fontId="21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40" fillId="0" borderId="0" xfId="0" applyFont="1"/>
    <xf numFmtId="0" fontId="43" fillId="0" borderId="0" xfId="0" applyFont="1"/>
    <xf numFmtId="0" fontId="26" fillId="0" borderId="2" xfId="0" applyFont="1" applyBorder="1"/>
    <xf numFmtId="0" fontId="26" fillId="0" borderId="11" xfId="0" applyFont="1" applyBorder="1"/>
    <xf numFmtId="0" fontId="26" fillId="0" borderId="6" xfId="0" applyFont="1" applyBorder="1"/>
    <xf numFmtId="4" fontId="22" fillId="0" borderId="1" xfId="0" applyNumberFormat="1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1" fillId="0" borderId="7" xfId="0" applyFont="1" applyBorder="1"/>
    <xf numFmtId="0" fontId="22" fillId="0" borderId="5" xfId="0" applyFont="1" applyBorder="1" applyAlignment="1">
      <alignment horizontal="center"/>
    </xf>
    <xf numFmtId="0" fontId="21" fillId="0" borderId="4" xfId="0" applyFont="1" applyBorder="1" applyAlignment="1"/>
    <xf numFmtId="2" fontId="21" fillId="0" borderId="1" xfId="0" applyNumberFormat="1" applyFont="1" applyBorder="1" applyAlignment="1">
      <alignment horizontal="center"/>
    </xf>
    <xf numFmtId="0" fontId="21" fillId="2" borderId="6" xfId="0" applyFont="1" applyFill="1" applyBorder="1" applyAlignment="1">
      <alignment horizontal="center"/>
    </xf>
    <xf numFmtId="0" fontId="21" fillId="2" borderId="7" xfId="0" applyFont="1" applyFill="1" applyBorder="1"/>
    <xf numFmtId="0" fontId="21" fillId="2" borderId="8" xfId="0" applyFont="1" applyFill="1" applyBorder="1"/>
    <xf numFmtId="0" fontId="21" fillId="2" borderId="5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/>
    </xf>
    <xf numFmtId="164" fontId="21" fillId="2" borderId="2" xfId="1" applyFont="1" applyFill="1" applyBorder="1" applyAlignment="1">
      <alignment horizontal="center"/>
    </xf>
    <xf numFmtId="0" fontId="21" fillId="2" borderId="12" xfId="0" applyFont="1" applyFill="1" applyBorder="1"/>
    <xf numFmtId="0" fontId="21" fillId="2" borderId="5" xfId="0" applyFont="1" applyFill="1" applyBorder="1"/>
    <xf numFmtId="0" fontId="36" fillId="0" borderId="5" xfId="0" applyFont="1" applyBorder="1" applyAlignment="1">
      <alignment horizontal="center"/>
    </xf>
    <xf numFmtId="166" fontId="23" fillId="0" borderId="1" xfId="0" applyNumberFormat="1" applyFont="1" applyBorder="1" applyAlignment="1">
      <alignment horizontal="center"/>
    </xf>
    <xf numFmtId="0" fontId="23" fillId="0" borderId="8" xfId="0" applyFont="1" applyBorder="1"/>
    <xf numFmtId="0" fontId="24" fillId="0" borderId="4" xfId="0" applyFont="1" applyBorder="1"/>
    <xf numFmtId="0" fontId="24" fillId="0" borderId="3" xfId="0" applyFont="1" applyBorder="1" applyAlignment="1">
      <alignment horizontal="center"/>
    </xf>
    <xf numFmtId="164" fontId="26" fillId="0" borderId="4" xfId="1" applyFont="1" applyBorder="1"/>
    <xf numFmtId="164" fontId="26" fillId="0" borderId="4" xfId="1" applyFont="1" applyBorder="1" applyAlignment="1">
      <alignment horizontal="center"/>
    </xf>
    <xf numFmtId="0" fontId="24" fillId="0" borderId="12" xfId="0" applyFont="1" applyBorder="1" applyAlignment="1">
      <alignment horizontal="center"/>
    </xf>
    <xf numFmtId="0" fontId="40" fillId="0" borderId="14" xfId="0" applyFont="1" applyBorder="1"/>
    <xf numFmtId="0" fontId="23" fillId="0" borderId="1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164" fontId="21" fillId="0" borderId="0" xfId="1" applyFont="1" applyBorder="1" applyAlignment="1">
      <alignment horizontal="center"/>
    </xf>
    <xf numFmtId="0" fontId="45" fillId="0" borderId="4" xfId="0" applyFont="1" applyBorder="1"/>
    <xf numFmtId="0" fontId="45" fillId="0" borderId="13" xfId="0" applyFont="1" applyBorder="1"/>
    <xf numFmtId="0" fontId="38" fillId="0" borderId="0" xfId="0" applyFont="1"/>
    <xf numFmtId="0" fontId="30" fillId="0" borderId="5" xfId="0" applyFont="1" applyBorder="1" applyAlignment="1">
      <alignment horizontal="left"/>
    </xf>
    <xf numFmtId="0" fontId="26" fillId="0" borderId="14" xfId="0" applyFont="1" applyBorder="1"/>
    <xf numFmtId="0" fontId="46" fillId="0" borderId="9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4" fillId="0" borderId="9" xfId="0" applyFont="1" applyBorder="1" applyAlignment="1">
      <alignment horizontal="center"/>
    </xf>
    <xf numFmtId="0" fontId="21" fillId="0" borderId="14" xfId="0" applyFont="1" applyBorder="1"/>
    <xf numFmtId="0" fontId="23" fillId="0" borderId="9" xfId="0" applyFont="1" applyBorder="1" applyAlignment="1">
      <alignment horizontal="center"/>
    </xf>
    <xf numFmtId="0" fontId="26" fillId="0" borderId="15" xfId="0" applyFont="1" applyBorder="1"/>
    <xf numFmtId="0" fontId="22" fillId="0" borderId="9" xfId="0" applyFont="1" applyBorder="1" applyAlignment="1">
      <alignment horizontal="center"/>
    </xf>
    <xf numFmtId="0" fontId="21" fillId="0" borderId="5" xfId="0" applyFont="1" applyBorder="1" applyAlignment="1">
      <alignment horizontal="left"/>
    </xf>
    <xf numFmtId="0" fontId="47" fillId="0" borderId="9" xfId="0" applyFont="1" applyBorder="1" applyAlignment="1">
      <alignment horizontal="center"/>
    </xf>
    <xf numFmtId="0" fontId="23" fillId="0" borderId="14" xfId="0" applyFont="1" applyBorder="1"/>
    <xf numFmtId="0" fontId="23" fillId="0" borderId="6" xfId="0" applyFont="1" applyBorder="1" applyAlignment="1">
      <alignment horizontal="center"/>
    </xf>
    <xf numFmtId="0" fontId="48" fillId="0" borderId="9" xfId="0" applyFont="1" applyBorder="1" applyAlignment="1">
      <alignment horizontal="center"/>
    </xf>
    <xf numFmtId="0" fontId="47" fillId="0" borderId="1" xfId="0" applyFont="1" applyBorder="1" applyAlignment="1">
      <alignment horizontal="center"/>
    </xf>
    <xf numFmtId="0" fontId="46" fillId="0" borderId="6" xfId="0" applyFont="1" applyBorder="1" applyAlignment="1">
      <alignment horizontal="center"/>
    </xf>
    <xf numFmtId="164" fontId="26" fillId="0" borderId="7" xfId="1" applyFont="1" applyBorder="1" applyAlignment="1">
      <alignment horizontal="center"/>
    </xf>
    <xf numFmtId="0" fontId="24" fillId="0" borderId="6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vertical="center"/>
    </xf>
    <xf numFmtId="0" fontId="21" fillId="0" borderId="3" xfId="0" applyFont="1" applyBorder="1" applyAlignment="1">
      <alignment vertical="center"/>
    </xf>
    <xf numFmtId="164" fontId="41" fillId="0" borderId="13" xfId="1" applyFont="1" applyBorder="1" applyAlignment="1">
      <alignment horizontal="right"/>
    </xf>
    <xf numFmtId="0" fontId="40" fillId="0" borderId="14" xfId="0" applyFont="1" applyBorder="1" applyAlignment="1">
      <alignment horizontal="center"/>
    </xf>
    <xf numFmtId="0" fontId="40" fillId="0" borderId="5" xfId="0" applyFont="1" applyBorder="1" applyAlignment="1">
      <alignment horizontal="center"/>
    </xf>
    <xf numFmtId="164" fontId="21" fillId="0" borderId="0" xfId="0" applyNumberFormat="1" applyFont="1" applyBorder="1" applyAlignment="1">
      <alignment horizontal="center"/>
    </xf>
    <xf numFmtId="0" fontId="49" fillId="0" borderId="0" xfId="0" applyFont="1" applyAlignment="1">
      <alignment horizontal="left"/>
    </xf>
    <xf numFmtId="0" fontId="21" fillId="0" borderId="0" xfId="0" applyFont="1" applyFill="1" applyBorder="1"/>
    <xf numFmtId="0" fontId="40" fillId="0" borderId="0" xfId="0" applyFont="1" applyAlignment="1">
      <alignment horizontal="right"/>
    </xf>
    <xf numFmtId="0" fontId="45" fillId="0" borderId="0" xfId="0" applyFont="1"/>
    <xf numFmtId="0" fontId="45" fillId="0" borderId="0" xfId="0" applyFont="1" applyAlignment="1">
      <alignment horizontal="right"/>
    </xf>
    <xf numFmtId="0" fontId="21" fillId="0" borderId="10" xfId="0" applyFont="1" applyBorder="1"/>
    <xf numFmtId="0" fontId="24" fillId="0" borderId="8" xfId="0" applyFont="1" applyBorder="1" applyAlignment="1">
      <alignment horizontal="center"/>
    </xf>
    <xf numFmtId="0" fontId="21" fillId="0" borderId="0" xfId="0" applyFont="1" applyAlignment="1">
      <alignment horizontal="right"/>
    </xf>
    <xf numFmtId="0" fontId="50" fillId="0" borderId="0" xfId="0" applyFont="1"/>
    <xf numFmtId="165" fontId="41" fillId="0" borderId="13" xfId="1" applyNumberFormat="1" applyFont="1" applyBorder="1"/>
    <xf numFmtId="0" fontId="22" fillId="0" borderId="0" xfId="0" applyFont="1" applyBorder="1"/>
    <xf numFmtId="0" fontId="37" fillId="0" borderId="0" xfId="0" applyFont="1"/>
    <xf numFmtId="0" fontId="26" fillId="0" borderId="2" xfId="0" applyFont="1" applyBorder="1" applyAlignment="1">
      <alignment horizontal="center"/>
    </xf>
    <xf numFmtId="0" fontId="26" fillId="0" borderId="4" xfId="0" applyFont="1" applyBorder="1" applyAlignment="1">
      <alignment horizontal="right"/>
    </xf>
    <xf numFmtId="0" fontId="26" fillId="0" borderId="7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6" fillId="0" borderId="15" xfId="0" applyFont="1" applyBorder="1" applyAlignment="1">
      <alignment horizontal="center"/>
    </xf>
    <xf numFmtId="0" fontId="26" fillId="0" borderId="13" xfId="0" applyFont="1" applyBorder="1" applyAlignment="1">
      <alignment horizontal="center"/>
    </xf>
    <xf numFmtId="0" fontId="26" fillId="0" borderId="0" xfId="0" applyFont="1" applyBorder="1" applyAlignment="1">
      <alignment horizontal="center"/>
    </xf>
    <xf numFmtId="0" fontId="23" fillId="0" borderId="13" xfId="0" applyFont="1" applyBorder="1"/>
    <xf numFmtId="0" fontId="21" fillId="0" borderId="13" xfId="0" applyFont="1" applyBorder="1" applyAlignment="1">
      <alignment horizontal="center"/>
    </xf>
    <xf numFmtId="0" fontId="36" fillId="0" borderId="13" xfId="0" applyFont="1" applyBorder="1" applyAlignment="1">
      <alignment horizontal="center"/>
    </xf>
    <xf numFmtId="0" fontId="24" fillId="0" borderId="13" xfId="0" applyFont="1" applyBorder="1"/>
    <xf numFmtId="164" fontId="26" fillId="0" borderId="4" xfId="1" applyFont="1" applyBorder="1" applyAlignment="1">
      <alignment horizontal="right"/>
    </xf>
    <xf numFmtId="0" fontId="26" fillId="0" borderId="13" xfId="0" applyFont="1" applyBorder="1"/>
    <xf numFmtId="164" fontId="21" fillId="0" borderId="14" xfId="1" applyFont="1" applyBorder="1" applyAlignment="1">
      <alignment horizontal="center"/>
    </xf>
    <xf numFmtId="0" fontId="26" fillId="0" borderId="0" xfId="0" applyFont="1" applyBorder="1"/>
    <xf numFmtId="0" fontId="21" fillId="0" borderId="15" xfId="0" applyFont="1" applyBorder="1" applyAlignment="1">
      <alignment horizontal="center"/>
    </xf>
    <xf numFmtId="0" fontId="23" fillId="0" borderId="13" xfId="0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164" fontId="21" fillId="0" borderId="9" xfId="1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164" fontId="51" fillId="0" borderId="13" xfId="1" applyNumberFormat="1" applyFont="1" applyBorder="1" applyAlignment="1">
      <alignment horizontal="center"/>
    </xf>
    <xf numFmtId="0" fontId="30" fillId="0" borderId="0" xfId="0" applyFont="1" applyBorder="1" applyAlignment="1"/>
    <xf numFmtId="0" fontId="21" fillId="0" borderId="5" xfId="0" applyFont="1" applyBorder="1" applyAlignment="1"/>
    <xf numFmtId="0" fontId="52" fillId="0" borderId="0" xfId="0" applyFont="1"/>
    <xf numFmtId="0" fontId="20" fillId="0" borderId="9" xfId="0" applyFont="1" applyBorder="1" applyAlignment="1">
      <alignment horizontal="center"/>
    </xf>
    <xf numFmtId="0" fontId="33" fillId="0" borderId="0" xfId="0" applyFont="1"/>
    <xf numFmtId="0" fontId="55" fillId="0" borderId="0" xfId="0" applyFont="1"/>
    <xf numFmtId="0" fontId="40" fillId="0" borderId="0" xfId="0" applyFont="1" applyAlignment="1"/>
    <xf numFmtId="0" fontId="1" fillId="0" borderId="5" xfId="0" applyFont="1" applyBorder="1" applyAlignment="1"/>
    <xf numFmtId="0" fontId="2" fillId="0" borderId="0" xfId="0" applyFont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21" fillId="0" borderId="2" xfId="0" applyFont="1" applyBorder="1" applyAlignment="1">
      <alignment horizontal="left" vertical="top"/>
    </xf>
    <xf numFmtId="0" fontId="21" fillId="0" borderId="15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1" fillId="0" borderId="4" xfId="0" applyFont="1" applyBorder="1" applyAlignment="1">
      <alignment horizontal="left" vertical="top"/>
    </xf>
    <xf numFmtId="0" fontId="21" fillId="0" borderId="13" xfId="0" applyFont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21" fillId="0" borderId="5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21" fillId="0" borderId="4" xfId="0" applyFont="1" applyFill="1" applyBorder="1" applyAlignment="1">
      <alignment horizontal="left" vertical="top"/>
    </xf>
    <xf numFmtId="0" fontId="11" fillId="0" borderId="14" xfId="0" applyFont="1" applyBorder="1" applyAlignment="1">
      <alignment horizontal="left" vertical="top"/>
    </xf>
    <xf numFmtId="0" fontId="11" fillId="0" borderId="8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9" fillId="0" borderId="13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57" fillId="4" borderId="5" xfId="3" applyBorder="1" applyAlignment="1">
      <alignment horizontal="center"/>
    </xf>
    <xf numFmtId="0" fontId="56" fillId="3" borderId="5" xfId="2" applyBorder="1" applyAlignment="1">
      <alignment horizontal="center"/>
    </xf>
    <xf numFmtId="0" fontId="57" fillId="4" borderId="9" xfId="3" applyBorder="1" applyAlignment="1">
      <alignment horizontal="center"/>
    </xf>
    <xf numFmtId="0" fontId="1" fillId="0" borderId="4" xfId="0" applyFont="1" applyBorder="1" applyAlignment="1"/>
    <xf numFmtId="0" fontId="0" fillId="0" borderId="5" xfId="0" applyBorder="1" applyAlignment="1"/>
    <xf numFmtId="0" fontId="5" fillId="0" borderId="0" xfId="0" applyFont="1" applyAlignment="1">
      <alignment horizontal="center"/>
    </xf>
    <xf numFmtId="0" fontId="3" fillId="0" borderId="14" xfId="0" applyFont="1" applyBorder="1" applyAlignment="1">
      <alignment horizontal="left"/>
    </xf>
    <xf numFmtId="0" fontId="1" fillId="0" borderId="2" xfId="0" applyFont="1" applyBorder="1" applyAlignment="1"/>
    <xf numFmtId="0" fontId="0" fillId="0" borderId="3" xfId="0" applyBorder="1" applyAlignment="1"/>
    <xf numFmtId="0" fontId="1" fillId="0" borderId="5" xfId="0" applyFont="1" applyBorder="1" applyAlignment="1"/>
    <xf numFmtId="0" fontId="38" fillId="0" borderId="15" xfId="0" applyFont="1" applyBorder="1" applyAlignment="1">
      <alignment horizontal="center"/>
    </xf>
    <xf numFmtId="0" fontId="30" fillId="0" borderId="15" xfId="0" applyFont="1" applyBorder="1" applyAlignment="1">
      <alignment horizontal="center"/>
    </xf>
    <xf numFmtId="0" fontId="21" fillId="0" borderId="0" xfId="0" applyFont="1" applyBorder="1" applyAlignment="1"/>
    <xf numFmtId="0" fontId="30" fillId="0" borderId="0" xfId="0" applyFont="1" applyAlignment="1"/>
    <xf numFmtId="0" fontId="42" fillId="0" borderId="0" xfId="0" applyFont="1" applyAlignment="1"/>
    <xf numFmtId="0" fontId="21" fillId="0" borderId="4" xfId="0" applyFont="1" applyBorder="1" applyAlignment="1"/>
    <xf numFmtId="0" fontId="21" fillId="0" borderId="5" xfId="0" applyFont="1" applyBorder="1" applyAlignment="1"/>
    <xf numFmtId="0" fontId="30" fillId="0" borderId="5" xfId="0" applyFont="1" applyBorder="1" applyAlignment="1"/>
    <xf numFmtId="0" fontId="21" fillId="0" borderId="2" xfId="0" applyFont="1" applyBorder="1" applyAlignment="1"/>
    <xf numFmtId="0" fontId="21" fillId="0" borderId="3" xfId="0" applyFont="1" applyBorder="1" applyAlignment="1"/>
    <xf numFmtId="0" fontId="37" fillId="0" borderId="0" xfId="0" applyFont="1" applyAlignment="1">
      <alignment horizontal="center"/>
    </xf>
    <xf numFmtId="0" fontId="26" fillId="0" borderId="14" xfId="0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30" fillId="0" borderId="3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6" fillId="0" borderId="5" xfId="0" applyFont="1" applyBorder="1" applyAlignment="1">
      <alignment horizontal="center"/>
    </xf>
    <xf numFmtId="0" fontId="26" fillId="0" borderId="11" xfId="0" applyFont="1" applyBorder="1" applyAlignment="1">
      <alignment horizontal="center"/>
    </xf>
    <xf numFmtId="0" fontId="30" fillId="0" borderId="12" xfId="0" applyFont="1" applyBorder="1" applyAlignment="1">
      <alignment horizontal="center"/>
    </xf>
    <xf numFmtId="0" fontId="26" fillId="0" borderId="7" xfId="0" applyFont="1" applyBorder="1" applyAlignment="1">
      <alignment horizontal="center"/>
    </xf>
    <xf numFmtId="0" fontId="26" fillId="0" borderId="8" xfId="0" applyFont="1" applyBorder="1" applyAlignment="1">
      <alignment horizontal="center"/>
    </xf>
    <xf numFmtId="0" fontId="39" fillId="0" borderId="14" xfId="0" applyFont="1" applyBorder="1" applyAlignment="1">
      <alignment horizontal="center"/>
    </xf>
    <xf numFmtId="0" fontId="27" fillId="0" borderId="0" xfId="0" applyFont="1" applyAlignment="1"/>
    <xf numFmtId="0" fontId="0" fillId="0" borderId="0" xfId="0" applyAlignment="1"/>
    <xf numFmtId="0" fontId="2" fillId="0" borderId="14" xfId="0" applyFont="1" applyBorder="1" applyAlignment="1"/>
    <xf numFmtId="0" fontId="0" fillId="0" borderId="14" xfId="0" applyBorder="1" applyAlignment="1"/>
    <xf numFmtId="0" fontId="2" fillId="0" borderId="14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21" fillId="0" borderId="0" xfId="0" applyFont="1" applyAlignment="1"/>
    <xf numFmtId="0" fontId="43" fillId="0" borderId="14" xfId="0" applyFont="1" applyBorder="1" applyAlignment="1">
      <alignment horizontal="center"/>
    </xf>
    <xf numFmtId="0" fontId="30" fillId="0" borderId="14" xfId="0" applyFont="1" applyBorder="1" applyAlignment="1">
      <alignment horizontal="center"/>
    </xf>
    <xf numFmtId="0" fontId="43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Border="1" applyAlignment="1"/>
    <xf numFmtId="0" fontId="3" fillId="0" borderId="2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30" fillId="0" borderId="0" xfId="0" applyFont="1" applyAlignment="1">
      <alignment horizontal="center"/>
    </xf>
    <xf numFmtId="0" fontId="30" fillId="0" borderId="5" xfId="0" applyFont="1" applyBorder="1" applyAlignment="1">
      <alignment horizontal="center"/>
    </xf>
    <xf numFmtId="0" fontId="30" fillId="0" borderId="3" xfId="0" applyFont="1" applyBorder="1"/>
    <xf numFmtId="0" fontId="26" fillId="0" borderId="7" xfId="0" applyFont="1" applyBorder="1" applyAlignment="1"/>
    <xf numFmtId="0" fontId="30" fillId="0" borderId="12" xfId="0" applyFont="1" applyBorder="1"/>
    <xf numFmtId="0" fontId="30" fillId="0" borderId="3" xfId="0" applyFont="1" applyBorder="1" applyAlignment="1"/>
    <xf numFmtId="0" fontId="30" fillId="0" borderId="12" xfId="0" applyFont="1" applyBorder="1" applyAlignment="1"/>
    <xf numFmtId="0" fontId="26" fillId="0" borderId="4" xfId="0" applyFont="1" applyBorder="1" applyAlignment="1">
      <alignment horizontal="left"/>
    </xf>
    <xf numFmtId="0" fontId="30" fillId="0" borderId="5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14" xfId="0" applyFont="1" applyBorder="1" applyAlignment="1">
      <alignment horizontal="center"/>
    </xf>
    <xf numFmtId="164" fontId="3" fillId="0" borderId="2" xfId="1" applyFont="1" applyBorder="1" applyAlignment="1">
      <alignment horizontal="left"/>
    </xf>
    <xf numFmtId="0" fontId="0" fillId="0" borderId="3" xfId="0" applyBorder="1" applyAlignment="1">
      <alignment horizontal="left"/>
    </xf>
    <xf numFmtId="0" fontId="17" fillId="0" borderId="14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">
    <cellStyle name="Bad" xfId="3" builtinId="27"/>
    <cellStyle name="Comma" xfId="1" builtinId="3"/>
    <cellStyle name="Good" xfId="2" builtinId="2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47625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3514725" y="498157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46</xdr:row>
      <xdr:rowOff>0</xdr:rowOff>
    </xdr:from>
    <xdr:to>
      <xdr:col>4</xdr:col>
      <xdr:colOff>0</xdr:colOff>
      <xdr:row>47</xdr:row>
      <xdr:rowOff>47625</xdr:rowOff>
    </xdr:to>
    <xdr:sp macro="" textlink="">
      <xdr:nvSpPr>
        <xdr:cNvPr id="1026" name="Line 2"/>
        <xdr:cNvSpPr>
          <a:spLocks noChangeShapeType="1"/>
        </xdr:cNvSpPr>
      </xdr:nvSpPr>
      <xdr:spPr bwMode="auto">
        <a:xfrm>
          <a:off x="3514725" y="142113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51</xdr:row>
      <xdr:rowOff>0</xdr:rowOff>
    </xdr:from>
    <xdr:to>
      <xdr:col>4</xdr:col>
      <xdr:colOff>0</xdr:colOff>
      <xdr:row>52</xdr:row>
      <xdr:rowOff>47625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3514725" y="155448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47625</xdr:rowOff>
    </xdr:to>
    <xdr:sp macro="" textlink="">
      <xdr:nvSpPr>
        <xdr:cNvPr id="1028" name="Line 5"/>
        <xdr:cNvSpPr>
          <a:spLocks noChangeShapeType="1"/>
        </xdr:cNvSpPr>
      </xdr:nvSpPr>
      <xdr:spPr bwMode="auto">
        <a:xfrm>
          <a:off x="3514725" y="498157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47625</xdr:rowOff>
    </xdr:to>
    <xdr:sp macro="" textlink="">
      <xdr:nvSpPr>
        <xdr:cNvPr id="6" name="Line 1"/>
        <xdr:cNvSpPr>
          <a:spLocks noChangeShapeType="1"/>
        </xdr:cNvSpPr>
      </xdr:nvSpPr>
      <xdr:spPr bwMode="auto">
        <a:xfrm>
          <a:off x="3076575" y="4848225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48</xdr:row>
      <xdr:rowOff>0</xdr:rowOff>
    </xdr:from>
    <xdr:to>
      <xdr:col>4</xdr:col>
      <xdr:colOff>0</xdr:colOff>
      <xdr:row>49</xdr:row>
      <xdr:rowOff>47625</xdr:rowOff>
    </xdr:to>
    <xdr:sp macro="" textlink="">
      <xdr:nvSpPr>
        <xdr:cNvPr id="7" name="Line 2"/>
        <xdr:cNvSpPr>
          <a:spLocks noChangeShapeType="1"/>
        </xdr:cNvSpPr>
      </xdr:nvSpPr>
      <xdr:spPr bwMode="auto">
        <a:xfrm>
          <a:off x="3076575" y="1432560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53</xdr:row>
      <xdr:rowOff>0</xdr:rowOff>
    </xdr:from>
    <xdr:to>
      <xdr:col>4</xdr:col>
      <xdr:colOff>0</xdr:colOff>
      <xdr:row>54</xdr:row>
      <xdr:rowOff>47625</xdr:rowOff>
    </xdr:to>
    <xdr:sp macro="" textlink="">
      <xdr:nvSpPr>
        <xdr:cNvPr id="8" name="Line 3"/>
        <xdr:cNvSpPr>
          <a:spLocks noChangeShapeType="1"/>
        </xdr:cNvSpPr>
      </xdr:nvSpPr>
      <xdr:spPr bwMode="auto">
        <a:xfrm>
          <a:off x="3076575" y="1584960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47625</xdr:rowOff>
    </xdr:to>
    <xdr:sp macro="" textlink="">
      <xdr:nvSpPr>
        <xdr:cNvPr id="9" name="Line 5"/>
        <xdr:cNvSpPr>
          <a:spLocks noChangeShapeType="1"/>
        </xdr:cNvSpPr>
      </xdr:nvSpPr>
      <xdr:spPr bwMode="auto">
        <a:xfrm>
          <a:off x="3076575" y="4848225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15</xdr:row>
      <xdr:rowOff>0</xdr:rowOff>
    </xdr:from>
    <xdr:to>
      <xdr:col>4</xdr:col>
      <xdr:colOff>0</xdr:colOff>
      <xdr:row>16</xdr:row>
      <xdr:rowOff>47625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3248025" y="41338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15</xdr:row>
      <xdr:rowOff>0</xdr:rowOff>
    </xdr:from>
    <xdr:to>
      <xdr:col>4</xdr:col>
      <xdr:colOff>0</xdr:colOff>
      <xdr:row>16</xdr:row>
      <xdr:rowOff>47625</xdr:rowOff>
    </xdr:to>
    <xdr:sp macro="" textlink="">
      <xdr:nvSpPr>
        <xdr:cNvPr id="4097" name="Line 1"/>
        <xdr:cNvSpPr>
          <a:spLocks noChangeShapeType="1"/>
        </xdr:cNvSpPr>
      </xdr:nvSpPr>
      <xdr:spPr bwMode="auto">
        <a:xfrm>
          <a:off x="3295650" y="41338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15</xdr:row>
      <xdr:rowOff>0</xdr:rowOff>
    </xdr:from>
    <xdr:to>
      <xdr:col>4</xdr:col>
      <xdr:colOff>0</xdr:colOff>
      <xdr:row>16</xdr:row>
      <xdr:rowOff>47625</xdr:rowOff>
    </xdr:to>
    <xdr:sp macro="" textlink="">
      <xdr:nvSpPr>
        <xdr:cNvPr id="5121" name="Line 1"/>
        <xdr:cNvSpPr>
          <a:spLocks noChangeShapeType="1"/>
        </xdr:cNvSpPr>
      </xdr:nvSpPr>
      <xdr:spPr bwMode="auto">
        <a:xfrm>
          <a:off x="3400425" y="41338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18</xdr:row>
      <xdr:rowOff>0</xdr:rowOff>
    </xdr:from>
    <xdr:to>
      <xdr:col>4</xdr:col>
      <xdr:colOff>0</xdr:colOff>
      <xdr:row>19</xdr:row>
      <xdr:rowOff>47625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3095625" y="44005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48</xdr:row>
      <xdr:rowOff>0</xdr:rowOff>
    </xdr:from>
    <xdr:to>
      <xdr:col>4</xdr:col>
      <xdr:colOff>0</xdr:colOff>
      <xdr:row>49</xdr:row>
      <xdr:rowOff>47625</xdr:rowOff>
    </xdr:to>
    <xdr:sp macro="" textlink="">
      <xdr:nvSpPr>
        <xdr:cNvPr id="6146" name="Line 2"/>
        <xdr:cNvSpPr>
          <a:spLocks noChangeShapeType="1"/>
        </xdr:cNvSpPr>
      </xdr:nvSpPr>
      <xdr:spPr bwMode="auto">
        <a:xfrm>
          <a:off x="3095625" y="129349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79</xdr:row>
      <xdr:rowOff>0</xdr:rowOff>
    </xdr:from>
    <xdr:to>
      <xdr:col>4</xdr:col>
      <xdr:colOff>0</xdr:colOff>
      <xdr:row>80</xdr:row>
      <xdr:rowOff>47625</xdr:rowOff>
    </xdr:to>
    <xdr:sp macro="" textlink="">
      <xdr:nvSpPr>
        <xdr:cNvPr id="6147" name="Line 3"/>
        <xdr:cNvSpPr>
          <a:spLocks noChangeShapeType="1"/>
        </xdr:cNvSpPr>
      </xdr:nvSpPr>
      <xdr:spPr bwMode="auto">
        <a:xfrm>
          <a:off x="3095625" y="212026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109</xdr:row>
      <xdr:rowOff>0</xdr:rowOff>
    </xdr:from>
    <xdr:to>
      <xdr:col>4</xdr:col>
      <xdr:colOff>0</xdr:colOff>
      <xdr:row>110</xdr:row>
      <xdr:rowOff>47625</xdr:rowOff>
    </xdr:to>
    <xdr:sp macro="" textlink="">
      <xdr:nvSpPr>
        <xdr:cNvPr id="6148" name="Line 4"/>
        <xdr:cNvSpPr>
          <a:spLocks noChangeShapeType="1"/>
        </xdr:cNvSpPr>
      </xdr:nvSpPr>
      <xdr:spPr bwMode="auto">
        <a:xfrm>
          <a:off x="3095625" y="286702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139</xdr:row>
      <xdr:rowOff>0</xdr:rowOff>
    </xdr:from>
    <xdr:to>
      <xdr:col>4</xdr:col>
      <xdr:colOff>0</xdr:colOff>
      <xdr:row>140</xdr:row>
      <xdr:rowOff>47625</xdr:rowOff>
    </xdr:to>
    <xdr:sp macro="" textlink="">
      <xdr:nvSpPr>
        <xdr:cNvPr id="6149" name="Line 5"/>
        <xdr:cNvSpPr>
          <a:spLocks noChangeShapeType="1"/>
        </xdr:cNvSpPr>
      </xdr:nvSpPr>
      <xdr:spPr bwMode="auto">
        <a:xfrm>
          <a:off x="3095625" y="370046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169</xdr:row>
      <xdr:rowOff>0</xdr:rowOff>
    </xdr:from>
    <xdr:to>
      <xdr:col>4</xdr:col>
      <xdr:colOff>0</xdr:colOff>
      <xdr:row>170</xdr:row>
      <xdr:rowOff>47625</xdr:rowOff>
    </xdr:to>
    <xdr:sp macro="" textlink="">
      <xdr:nvSpPr>
        <xdr:cNvPr id="6150" name="Line 6"/>
        <xdr:cNvSpPr>
          <a:spLocks noChangeShapeType="1"/>
        </xdr:cNvSpPr>
      </xdr:nvSpPr>
      <xdr:spPr bwMode="auto">
        <a:xfrm>
          <a:off x="3095625" y="452723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17</xdr:row>
      <xdr:rowOff>0</xdr:rowOff>
    </xdr:from>
    <xdr:to>
      <xdr:col>3</xdr:col>
      <xdr:colOff>0</xdr:colOff>
      <xdr:row>18</xdr:row>
      <xdr:rowOff>47625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638425" y="53530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48</xdr:row>
      <xdr:rowOff>0</xdr:rowOff>
    </xdr:from>
    <xdr:to>
      <xdr:col>3</xdr:col>
      <xdr:colOff>0</xdr:colOff>
      <xdr:row>49</xdr:row>
      <xdr:rowOff>47625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638425" y="148018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78</xdr:row>
      <xdr:rowOff>0</xdr:rowOff>
    </xdr:from>
    <xdr:to>
      <xdr:col>3</xdr:col>
      <xdr:colOff>0</xdr:colOff>
      <xdr:row>79</xdr:row>
      <xdr:rowOff>47625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638425" y="239458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168</xdr:row>
      <xdr:rowOff>0</xdr:rowOff>
    </xdr:from>
    <xdr:to>
      <xdr:col>3</xdr:col>
      <xdr:colOff>0</xdr:colOff>
      <xdr:row>169</xdr:row>
      <xdr:rowOff>47625</xdr:rowOff>
    </xdr:to>
    <xdr:sp macro="" textlink="">
      <xdr:nvSpPr>
        <xdr:cNvPr id="5" name="Line 6"/>
        <xdr:cNvSpPr>
          <a:spLocks noChangeShapeType="1"/>
        </xdr:cNvSpPr>
      </xdr:nvSpPr>
      <xdr:spPr bwMode="auto">
        <a:xfrm>
          <a:off x="2638425" y="513778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108</xdr:row>
      <xdr:rowOff>0</xdr:rowOff>
    </xdr:from>
    <xdr:to>
      <xdr:col>3</xdr:col>
      <xdr:colOff>0</xdr:colOff>
      <xdr:row>109</xdr:row>
      <xdr:rowOff>47625</xdr:rowOff>
    </xdr:to>
    <xdr:sp macro="" textlink="">
      <xdr:nvSpPr>
        <xdr:cNvPr id="6" name="Line 4"/>
        <xdr:cNvSpPr>
          <a:spLocks noChangeShapeType="1"/>
        </xdr:cNvSpPr>
      </xdr:nvSpPr>
      <xdr:spPr bwMode="auto">
        <a:xfrm>
          <a:off x="2638425" y="330898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138</xdr:row>
      <xdr:rowOff>0</xdr:rowOff>
    </xdr:from>
    <xdr:to>
      <xdr:col>3</xdr:col>
      <xdr:colOff>0</xdr:colOff>
      <xdr:row>139</xdr:row>
      <xdr:rowOff>47625</xdr:rowOff>
    </xdr:to>
    <xdr:sp macro="" textlink="">
      <xdr:nvSpPr>
        <xdr:cNvPr id="7" name="Line 5"/>
        <xdr:cNvSpPr>
          <a:spLocks noChangeShapeType="1"/>
        </xdr:cNvSpPr>
      </xdr:nvSpPr>
      <xdr:spPr bwMode="auto">
        <a:xfrm>
          <a:off x="2638425" y="422338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15</xdr:row>
      <xdr:rowOff>0</xdr:rowOff>
    </xdr:from>
    <xdr:to>
      <xdr:col>3</xdr:col>
      <xdr:colOff>0</xdr:colOff>
      <xdr:row>16</xdr:row>
      <xdr:rowOff>47625</xdr:rowOff>
    </xdr:to>
    <xdr:sp macro="" textlink="">
      <xdr:nvSpPr>
        <xdr:cNvPr id="7169" name="Line 1"/>
        <xdr:cNvSpPr>
          <a:spLocks noChangeShapeType="1"/>
        </xdr:cNvSpPr>
      </xdr:nvSpPr>
      <xdr:spPr bwMode="auto">
        <a:xfrm>
          <a:off x="2343150" y="41910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49</xdr:row>
      <xdr:rowOff>0</xdr:rowOff>
    </xdr:from>
    <xdr:to>
      <xdr:col>3</xdr:col>
      <xdr:colOff>0</xdr:colOff>
      <xdr:row>50</xdr:row>
      <xdr:rowOff>47625</xdr:rowOff>
    </xdr:to>
    <xdr:sp macro="" textlink="">
      <xdr:nvSpPr>
        <xdr:cNvPr id="7170" name="Line 2"/>
        <xdr:cNvSpPr>
          <a:spLocks noChangeShapeType="1"/>
        </xdr:cNvSpPr>
      </xdr:nvSpPr>
      <xdr:spPr bwMode="auto">
        <a:xfrm>
          <a:off x="2343150" y="137922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28576</xdr:colOff>
      <xdr:row>4</xdr:row>
      <xdr:rowOff>57150</xdr:rowOff>
    </xdr:from>
    <xdr:to>
      <xdr:col>9</xdr:col>
      <xdr:colOff>180976</xdr:colOff>
      <xdr:row>11</xdr:row>
      <xdr:rowOff>180975</xdr:rowOff>
    </xdr:to>
    <xdr:sp macro="" textlink="">
      <xdr:nvSpPr>
        <xdr:cNvPr id="5" name="Right Brace 4"/>
        <xdr:cNvSpPr/>
      </xdr:nvSpPr>
      <xdr:spPr>
        <a:xfrm>
          <a:off x="5800726" y="1390650"/>
          <a:ext cx="152400" cy="19907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0</xdr:colOff>
      <xdr:row>11</xdr:row>
      <xdr:rowOff>266699</xdr:rowOff>
    </xdr:from>
    <xdr:to>
      <xdr:col>9</xdr:col>
      <xdr:colOff>200025</xdr:colOff>
      <xdr:row>19</xdr:row>
      <xdr:rowOff>238124</xdr:rowOff>
    </xdr:to>
    <xdr:sp macro="" textlink="">
      <xdr:nvSpPr>
        <xdr:cNvPr id="6" name="Right Brace 5"/>
        <xdr:cNvSpPr/>
      </xdr:nvSpPr>
      <xdr:spPr>
        <a:xfrm>
          <a:off x="5772150" y="3467099"/>
          <a:ext cx="200025" cy="21050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0</xdr:colOff>
      <xdr:row>20</xdr:row>
      <xdr:rowOff>0</xdr:rowOff>
    </xdr:from>
    <xdr:to>
      <xdr:col>9</xdr:col>
      <xdr:colOff>200025</xdr:colOff>
      <xdr:row>27</xdr:row>
      <xdr:rowOff>238125</xdr:rowOff>
    </xdr:to>
    <xdr:sp macro="" textlink="">
      <xdr:nvSpPr>
        <xdr:cNvPr id="7" name="Right Brace 6"/>
        <xdr:cNvSpPr/>
      </xdr:nvSpPr>
      <xdr:spPr>
        <a:xfrm>
          <a:off x="5772150" y="5600700"/>
          <a:ext cx="200025" cy="21050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</xdr:colOff>
      <xdr:row>28</xdr:row>
      <xdr:rowOff>1</xdr:rowOff>
    </xdr:from>
    <xdr:to>
      <xdr:col>9</xdr:col>
      <xdr:colOff>190501</xdr:colOff>
      <xdr:row>31</xdr:row>
      <xdr:rowOff>1</xdr:rowOff>
    </xdr:to>
    <xdr:sp macro="" textlink="">
      <xdr:nvSpPr>
        <xdr:cNvPr id="8" name="Right Brace 7"/>
        <xdr:cNvSpPr/>
      </xdr:nvSpPr>
      <xdr:spPr>
        <a:xfrm>
          <a:off x="5772151" y="7734301"/>
          <a:ext cx="190500" cy="80010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952499</xdr:colOff>
      <xdr:row>34</xdr:row>
      <xdr:rowOff>304799</xdr:rowOff>
    </xdr:from>
    <xdr:to>
      <xdr:col>9</xdr:col>
      <xdr:colOff>238124</xdr:colOff>
      <xdr:row>39</xdr:row>
      <xdr:rowOff>257174</xdr:rowOff>
    </xdr:to>
    <xdr:sp macro="" textlink="">
      <xdr:nvSpPr>
        <xdr:cNvPr id="9" name="Right Brace 8"/>
        <xdr:cNvSpPr/>
      </xdr:nvSpPr>
      <xdr:spPr>
        <a:xfrm>
          <a:off x="5772149" y="10210799"/>
          <a:ext cx="238125" cy="132397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</xdr:colOff>
      <xdr:row>40</xdr:row>
      <xdr:rowOff>0</xdr:rowOff>
    </xdr:from>
    <xdr:to>
      <xdr:col>9</xdr:col>
      <xdr:colOff>247651</xdr:colOff>
      <xdr:row>47</xdr:row>
      <xdr:rowOff>238126</xdr:rowOff>
    </xdr:to>
    <xdr:sp macro="" textlink="">
      <xdr:nvSpPr>
        <xdr:cNvPr id="10" name="Right Brace 9"/>
        <xdr:cNvSpPr/>
      </xdr:nvSpPr>
      <xdr:spPr>
        <a:xfrm>
          <a:off x="5772151" y="11544300"/>
          <a:ext cx="247650" cy="2105026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0</xdr:colOff>
      <xdr:row>47</xdr:row>
      <xdr:rowOff>266699</xdr:rowOff>
    </xdr:from>
    <xdr:to>
      <xdr:col>9</xdr:col>
      <xdr:colOff>228600</xdr:colOff>
      <xdr:row>56</xdr:row>
      <xdr:rowOff>238124</xdr:rowOff>
    </xdr:to>
    <xdr:sp macro="" textlink="">
      <xdr:nvSpPr>
        <xdr:cNvPr id="11" name="Right Brace 10"/>
        <xdr:cNvSpPr/>
      </xdr:nvSpPr>
      <xdr:spPr>
        <a:xfrm>
          <a:off x="6229350" y="13715999"/>
          <a:ext cx="228600" cy="23717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J60"/>
  <sheetViews>
    <sheetView topLeftCell="A22" zoomScaleNormal="100" workbookViewId="0">
      <selection activeCell="M29" sqref="M29"/>
    </sheetView>
  </sheetViews>
  <sheetFormatPr defaultRowHeight="24" x14ac:dyDescent="0.55000000000000004"/>
  <cols>
    <col min="1" max="1" width="5.25" style="1" customWidth="1"/>
    <col min="2" max="2" width="8.375" style="1" customWidth="1"/>
    <col min="3" max="3" width="9" style="1"/>
    <col min="4" max="4" width="23.5" style="1" customWidth="1"/>
    <col min="5" max="5" width="8.125" style="1" customWidth="1"/>
    <col min="6" max="6" width="6.875" style="1" customWidth="1"/>
    <col min="7" max="7" width="5.75" style="1" customWidth="1"/>
    <col min="8" max="8" width="11.5" style="1" customWidth="1"/>
    <col min="9" max="9" width="0.25" style="1" customWidth="1"/>
    <col min="10" max="10" width="11.125" style="1" customWidth="1"/>
    <col min="11" max="16384" width="9" style="1"/>
  </cols>
  <sheetData>
    <row r="1" spans="1:10" ht="33" x14ac:dyDescent="0.75">
      <c r="A1" s="383" t="s">
        <v>75</v>
      </c>
      <c r="B1" s="383"/>
      <c r="C1" s="383"/>
      <c r="D1" s="383"/>
      <c r="E1" s="383"/>
      <c r="F1" s="383"/>
      <c r="G1" s="383"/>
      <c r="H1" s="383"/>
      <c r="I1" s="383"/>
      <c r="J1" s="383"/>
    </row>
    <row r="2" spans="1:10" ht="33" x14ac:dyDescent="0.75">
      <c r="A2" s="383" t="s">
        <v>473</v>
      </c>
      <c r="B2" s="383"/>
      <c r="C2" s="383"/>
      <c r="D2" s="383"/>
      <c r="E2" s="383"/>
      <c r="F2" s="383"/>
      <c r="G2" s="383"/>
      <c r="H2" s="383"/>
      <c r="I2" s="383"/>
      <c r="J2" s="383"/>
    </row>
    <row r="3" spans="1:10" s="30" customFormat="1" ht="33" x14ac:dyDescent="0.75">
      <c r="A3" s="384" t="s">
        <v>437</v>
      </c>
      <c r="B3" s="384"/>
      <c r="C3" s="384"/>
      <c r="D3" s="384"/>
      <c r="E3" s="384"/>
      <c r="F3" s="384"/>
      <c r="G3" s="384"/>
      <c r="H3" s="384"/>
      <c r="I3" s="384"/>
      <c r="J3" s="384"/>
    </row>
    <row r="4" spans="1:10" s="29" customFormat="1" x14ac:dyDescent="0.55000000000000004">
      <c r="A4" s="3" t="s">
        <v>6</v>
      </c>
      <c r="B4" s="3" t="s">
        <v>8</v>
      </c>
      <c r="C4" s="4" t="s">
        <v>62</v>
      </c>
      <c r="D4" s="5"/>
      <c r="E4" s="6" t="s">
        <v>63</v>
      </c>
      <c r="F4" s="7"/>
      <c r="G4" s="12" t="s">
        <v>2</v>
      </c>
      <c r="H4" s="6" t="s">
        <v>64</v>
      </c>
      <c r="I4" s="5"/>
      <c r="J4" s="8" t="s">
        <v>5</v>
      </c>
    </row>
    <row r="5" spans="1:10" s="29" customFormat="1" x14ac:dyDescent="0.55000000000000004">
      <c r="A5" s="9" t="s">
        <v>7</v>
      </c>
      <c r="B5" s="9"/>
      <c r="C5" s="10"/>
      <c r="D5" s="11"/>
      <c r="E5" s="12" t="s">
        <v>0</v>
      </c>
      <c r="F5" s="13" t="s">
        <v>1</v>
      </c>
      <c r="G5" s="9" t="s">
        <v>3</v>
      </c>
      <c r="H5" s="47" t="s">
        <v>4</v>
      </c>
      <c r="I5" s="38"/>
      <c r="J5" s="11"/>
    </row>
    <row r="6" spans="1:10" x14ac:dyDescent="0.55000000000000004">
      <c r="A6" s="15">
        <v>1</v>
      </c>
      <c r="B6" s="16" t="s">
        <v>9</v>
      </c>
      <c r="C6" s="22" t="s">
        <v>73</v>
      </c>
      <c r="D6" s="20"/>
      <c r="E6" s="19"/>
      <c r="F6" s="18"/>
      <c r="G6" s="19"/>
      <c r="H6" s="42"/>
      <c r="I6" s="25"/>
      <c r="J6" s="40"/>
    </row>
    <row r="7" spans="1:10" x14ac:dyDescent="0.55000000000000004">
      <c r="A7" s="15">
        <v>2</v>
      </c>
      <c r="B7" s="15" t="s">
        <v>10</v>
      </c>
      <c r="C7" s="22" t="s">
        <v>67</v>
      </c>
      <c r="D7" s="20"/>
      <c r="E7" s="21"/>
      <c r="F7" s="20"/>
      <c r="G7" s="21"/>
      <c r="H7" s="42"/>
      <c r="I7" s="20"/>
      <c r="J7" s="43"/>
    </row>
    <row r="8" spans="1:10" x14ac:dyDescent="0.55000000000000004">
      <c r="A8" s="23">
        <v>3</v>
      </c>
      <c r="B8" s="23" t="s">
        <v>11</v>
      </c>
      <c r="C8" s="24" t="s">
        <v>627</v>
      </c>
      <c r="D8" s="25" t="s">
        <v>628</v>
      </c>
      <c r="E8" s="26"/>
      <c r="F8" s="25"/>
      <c r="G8" s="26"/>
      <c r="H8" s="42"/>
      <c r="I8" s="25"/>
      <c r="J8" s="50"/>
    </row>
    <row r="9" spans="1:10" x14ac:dyDescent="0.55000000000000004">
      <c r="A9" s="15">
        <v>4</v>
      </c>
      <c r="B9" s="15" t="s">
        <v>12</v>
      </c>
      <c r="C9" s="22" t="s">
        <v>18</v>
      </c>
      <c r="D9" s="20"/>
      <c r="E9" s="21"/>
      <c r="F9" s="20"/>
      <c r="G9" s="21"/>
      <c r="H9" s="42"/>
      <c r="I9" s="20"/>
      <c r="J9" s="43"/>
    </row>
    <row r="10" spans="1:10" x14ac:dyDescent="0.55000000000000004">
      <c r="A10" s="15">
        <v>5</v>
      </c>
      <c r="B10" s="15" t="s">
        <v>13</v>
      </c>
      <c r="C10" s="22" t="s">
        <v>38</v>
      </c>
      <c r="D10" s="20"/>
      <c r="E10" s="21"/>
      <c r="F10" s="20"/>
      <c r="G10" s="21"/>
      <c r="H10" s="42"/>
      <c r="I10" s="25"/>
      <c r="J10" s="43"/>
    </row>
    <row r="11" spans="1:10" x14ac:dyDescent="0.55000000000000004">
      <c r="A11" s="15">
        <v>6</v>
      </c>
      <c r="B11" s="15" t="s">
        <v>14</v>
      </c>
      <c r="C11" s="22" t="s">
        <v>19</v>
      </c>
      <c r="D11" s="20"/>
      <c r="E11" s="21"/>
      <c r="F11" s="20"/>
      <c r="G11" s="21"/>
      <c r="H11" s="42"/>
      <c r="I11" s="20"/>
      <c r="J11" s="43"/>
    </row>
    <row r="12" spans="1:10" x14ac:dyDescent="0.55000000000000004">
      <c r="A12" s="15">
        <v>7</v>
      </c>
      <c r="B12" s="15" t="s">
        <v>15</v>
      </c>
      <c r="C12" s="22" t="s">
        <v>39</v>
      </c>
      <c r="D12" s="20"/>
      <c r="E12" s="21"/>
      <c r="F12" s="20"/>
      <c r="G12" s="21"/>
      <c r="H12" s="42"/>
      <c r="I12" s="25"/>
      <c r="J12" s="20"/>
    </row>
    <row r="13" spans="1:10" x14ac:dyDescent="0.55000000000000004">
      <c r="A13" s="15">
        <v>8</v>
      </c>
      <c r="B13" s="15" t="s">
        <v>16</v>
      </c>
      <c r="C13" s="22" t="s">
        <v>453</v>
      </c>
      <c r="D13" s="20"/>
      <c r="E13" s="21"/>
      <c r="F13" s="20"/>
      <c r="G13" s="21"/>
      <c r="H13" s="42"/>
      <c r="I13" s="20"/>
      <c r="J13" s="20"/>
    </row>
    <row r="14" spans="1:10" x14ac:dyDescent="0.55000000000000004">
      <c r="A14" s="15">
        <v>9</v>
      </c>
      <c r="B14" s="15" t="s">
        <v>17</v>
      </c>
      <c r="C14" s="22" t="s">
        <v>452</v>
      </c>
      <c r="D14" s="20"/>
      <c r="E14" s="21"/>
      <c r="F14" s="20"/>
      <c r="G14" s="21"/>
      <c r="H14" s="42"/>
      <c r="I14" s="25"/>
      <c r="J14" s="20"/>
    </row>
    <row r="15" spans="1:10" x14ac:dyDescent="0.55000000000000004">
      <c r="A15" s="15">
        <v>10</v>
      </c>
      <c r="B15" s="15" t="s">
        <v>20</v>
      </c>
      <c r="C15" s="22" t="s">
        <v>639</v>
      </c>
      <c r="D15" s="20"/>
      <c r="E15" s="21"/>
      <c r="F15" s="20"/>
      <c r="G15" s="21"/>
      <c r="H15" s="42"/>
      <c r="I15" s="20"/>
      <c r="J15" s="43"/>
    </row>
    <row r="16" spans="1:10" x14ac:dyDescent="0.55000000000000004">
      <c r="A16" s="15">
        <v>11</v>
      </c>
      <c r="B16" s="15" t="s">
        <v>21</v>
      </c>
      <c r="C16" s="22" t="s">
        <v>40</v>
      </c>
      <c r="D16" s="20"/>
      <c r="E16" s="21"/>
      <c r="F16" s="20"/>
      <c r="G16" s="21"/>
      <c r="H16" s="42"/>
      <c r="I16" s="25"/>
      <c r="J16" s="181" t="s">
        <v>671</v>
      </c>
    </row>
    <row r="17" spans="1:10" x14ac:dyDescent="0.55000000000000004">
      <c r="A17" s="15">
        <v>12</v>
      </c>
      <c r="B17" s="15" t="s">
        <v>22</v>
      </c>
      <c r="C17" s="22" t="s">
        <v>451</v>
      </c>
      <c r="D17" s="20"/>
      <c r="E17" s="21"/>
      <c r="F17" s="20"/>
      <c r="G17" s="21"/>
      <c r="H17" s="42"/>
      <c r="I17" s="20"/>
      <c r="J17" s="20"/>
    </row>
    <row r="18" spans="1:10" x14ac:dyDescent="0.55000000000000004">
      <c r="A18" s="15">
        <v>13</v>
      </c>
      <c r="B18" s="15" t="s">
        <v>23</v>
      </c>
      <c r="C18" s="22" t="s">
        <v>68</v>
      </c>
      <c r="D18" s="20"/>
      <c r="E18" s="21"/>
      <c r="F18" s="20"/>
      <c r="G18" s="21"/>
      <c r="H18" s="42"/>
      <c r="I18" s="25"/>
      <c r="J18" s="20"/>
    </row>
    <row r="19" spans="1:10" x14ac:dyDescent="0.55000000000000004">
      <c r="A19" s="15">
        <v>14</v>
      </c>
      <c r="B19" s="15" t="s">
        <v>24</v>
      </c>
      <c r="C19" s="22" t="s">
        <v>450</v>
      </c>
      <c r="D19" s="20"/>
      <c r="E19" s="21"/>
      <c r="F19" s="20"/>
      <c r="G19" s="21"/>
      <c r="H19" s="42"/>
      <c r="I19" s="20"/>
      <c r="J19" s="20"/>
    </row>
    <row r="20" spans="1:10" x14ac:dyDescent="0.55000000000000004">
      <c r="A20" s="15">
        <v>15</v>
      </c>
      <c r="B20" s="15" t="s">
        <v>25</v>
      </c>
      <c r="C20" s="22" t="s">
        <v>69</v>
      </c>
      <c r="D20" s="20"/>
      <c r="E20" s="21"/>
      <c r="F20" s="20"/>
      <c r="G20" s="21"/>
      <c r="H20" s="42"/>
      <c r="I20" s="25"/>
      <c r="J20" s="20"/>
    </row>
    <row r="21" spans="1:10" x14ac:dyDescent="0.55000000000000004">
      <c r="A21" s="16">
        <v>16</v>
      </c>
      <c r="B21" s="16" t="s">
        <v>26</v>
      </c>
      <c r="C21" s="17" t="s">
        <v>524</v>
      </c>
      <c r="D21" s="18"/>
      <c r="E21" s="19"/>
      <c r="F21" s="18"/>
      <c r="G21" s="19"/>
      <c r="H21" s="71"/>
      <c r="I21" s="18"/>
      <c r="J21" s="18"/>
    </row>
    <row r="22" spans="1:10" x14ac:dyDescent="0.55000000000000004">
      <c r="A22" s="16">
        <v>17</v>
      </c>
      <c r="B22" s="16" t="s">
        <v>27</v>
      </c>
      <c r="C22" s="385" t="s">
        <v>476</v>
      </c>
      <c r="D22" s="386"/>
      <c r="E22" s="19"/>
      <c r="F22" s="19"/>
      <c r="G22" s="17"/>
      <c r="H22" s="17"/>
      <c r="I22" s="71"/>
      <c r="J22" s="109"/>
    </row>
    <row r="23" spans="1:10" x14ac:dyDescent="0.55000000000000004">
      <c r="A23" s="15">
        <v>18</v>
      </c>
      <c r="B23" s="15" t="s">
        <v>28</v>
      </c>
      <c r="C23" s="22" t="s">
        <v>630</v>
      </c>
      <c r="D23" s="20"/>
      <c r="E23" s="21"/>
      <c r="F23" s="20"/>
      <c r="G23" s="21"/>
      <c r="H23" s="42"/>
      <c r="I23" s="20"/>
      <c r="J23" s="43"/>
    </row>
    <row r="24" spans="1:10" x14ac:dyDescent="0.55000000000000004">
      <c r="A24" s="15">
        <v>19</v>
      </c>
      <c r="B24" s="15" t="s">
        <v>29</v>
      </c>
      <c r="C24" s="381" t="s">
        <v>523</v>
      </c>
      <c r="D24" s="387"/>
      <c r="E24" s="21"/>
      <c r="F24" s="20"/>
      <c r="G24" s="21"/>
      <c r="H24" s="42"/>
      <c r="I24" s="25"/>
      <c r="J24" s="20"/>
    </row>
    <row r="25" spans="1:10" x14ac:dyDescent="0.55000000000000004">
      <c r="A25" s="15">
        <v>20</v>
      </c>
      <c r="B25" s="15" t="s">
        <v>30</v>
      </c>
      <c r="C25" s="22" t="s">
        <v>448</v>
      </c>
      <c r="D25" s="20"/>
      <c r="E25" s="21"/>
      <c r="F25" s="20"/>
      <c r="G25" s="21"/>
      <c r="H25" s="42"/>
      <c r="I25" s="20"/>
      <c r="J25" s="20"/>
    </row>
    <row r="26" spans="1:10" x14ac:dyDescent="0.55000000000000004">
      <c r="A26" s="15">
        <v>21</v>
      </c>
      <c r="B26" s="15" t="s">
        <v>31</v>
      </c>
      <c r="C26" s="22" t="s">
        <v>449</v>
      </c>
      <c r="D26" s="20"/>
      <c r="E26" s="21"/>
      <c r="F26" s="20"/>
      <c r="G26" s="21"/>
      <c r="H26" s="42"/>
      <c r="I26" s="25"/>
      <c r="J26" s="20"/>
    </row>
    <row r="27" spans="1:10" x14ac:dyDescent="0.55000000000000004">
      <c r="A27" s="15">
        <v>22</v>
      </c>
      <c r="B27" s="15" t="s">
        <v>32</v>
      </c>
      <c r="C27" s="22" t="s">
        <v>314</v>
      </c>
      <c r="D27" s="20"/>
      <c r="E27" s="21"/>
      <c r="F27" s="20"/>
      <c r="G27" s="21"/>
      <c r="H27" s="42"/>
      <c r="I27" s="20"/>
      <c r="J27" s="20"/>
    </row>
    <row r="28" spans="1:10" x14ac:dyDescent="0.55000000000000004">
      <c r="A28" s="15">
        <v>23</v>
      </c>
      <c r="B28" s="15" t="s">
        <v>33</v>
      </c>
      <c r="C28" s="22" t="s">
        <v>70</v>
      </c>
      <c r="D28" s="20"/>
      <c r="E28" s="21"/>
      <c r="F28" s="20"/>
      <c r="G28" s="21"/>
      <c r="H28" s="42"/>
      <c r="I28" s="25"/>
      <c r="J28" s="20"/>
    </row>
    <row r="29" spans="1:10" x14ac:dyDescent="0.55000000000000004">
      <c r="A29" s="15">
        <v>24</v>
      </c>
      <c r="B29" s="15" t="s">
        <v>34</v>
      </c>
      <c r="C29" s="22" t="s">
        <v>314</v>
      </c>
      <c r="D29" s="20"/>
      <c r="E29" s="21"/>
      <c r="F29" s="20"/>
      <c r="G29" s="21"/>
      <c r="H29" s="42"/>
      <c r="I29" s="20"/>
      <c r="J29" s="20" t="s">
        <v>655</v>
      </c>
    </row>
    <row r="30" spans="1:10" x14ac:dyDescent="0.55000000000000004">
      <c r="A30" s="15">
        <v>25</v>
      </c>
      <c r="B30" s="15" t="s">
        <v>35</v>
      </c>
      <c r="C30" s="22" t="s">
        <v>74</v>
      </c>
      <c r="D30" s="20"/>
      <c r="E30" s="21"/>
      <c r="F30" s="20"/>
      <c r="G30" s="21"/>
      <c r="H30" s="42"/>
      <c r="I30" s="25"/>
      <c r="J30" s="20"/>
    </row>
    <row r="31" spans="1:10" ht="33" x14ac:dyDescent="0.75">
      <c r="B31" s="31" t="s">
        <v>709</v>
      </c>
      <c r="C31" s="31"/>
      <c r="D31" s="31"/>
      <c r="E31" s="31"/>
      <c r="F31" s="31"/>
      <c r="G31" s="30"/>
      <c r="H31" s="30"/>
      <c r="I31" s="30"/>
    </row>
    <row r="32" spans="1:10" x14ac:dyDescent="0.55000000000000004">
      <c r="A32" s="3" t="s">
        <v>6</v>
      </c>
      <c r="B32" s="3" t="s">
        <v>8</v>
      </c>
      <c r="C32" s="4" t="s">
        <v>65</v>
      </c>
      <c r="D32" s="5"/>
      <c r="E32" s="6" t="s">
        <v>66</v>
      </c>
      <c r="F32" s="7"/>
      <c r="G32" s="3" t="s">
        <v>2</v>
      </c>
      <c r="H32" s="73" t="s">
        <v>64</v>
      </c>
      <c r="I32" s="74"/>
      <c r="J32" s="8" t="s">
        <v>5</v>
      </c>
    </row>
    <row r="33" spans="1:10" x14ac:dyDescent="0.55000000000000004">
      <c r="A33" s="9" t="s">
        <v>7</v>
      </c>
      <c r="B33" s="9"/>
      <c r="C33" s="10"/>
      <c r="D33" s="11"/>
      <c r="E33" s="12" t="s">
        <v>0</v>
      </c>
      <c r="F33" s="13" t="s">
        <v>1</v>
      </c>
      <c r="G33" s="12" t="s">
        <v>3</v>
      </c>
      <c r="H33" s="75" t="s">
        <v>4</v>
      </c>
      <c r="I33" s="76"/>
      <c r="J33" s="11"/>
    </row>
    <row r="34" spans="1:10" x14ac:dyDescent="0.55000000000000004">
      <c r="A34" s="15">
        <v>26</v>
      </c>
      <c r="B34" s="15" t="s">
        <v>36</v>
      </c>
      <c r="C34" s="27" t="s">
        <v>41</v>
      </c>
      <c r="D34" s="20"/>
      <c r="E34" s="21"/>
      <c r="F34" s="20"/>
      <c r="G34" s="21"/>
      <c r="H34" s="42"/>
      <c r="I34" s="20"/>
      <c r="J34" s="20"/>
    </row>
    <row r="35" spans="1:10" x14ac:dyDescent="0.55000000000000004">
      <c r="A35" s="15">
        <v>27</v>
      </c>
      <c r="B35" s="15" t="s">
        <v>37</v>
      </c>
      <c r="C35" s="22" t="s">
        <v>409</v>
      </c>
      <c r="D35" s="20"/>
      <c r="E35" s="21"/>
      <c r="F35" s="21"/>
      <c r="G35" s="21"/>
      <c r="H35" s="42"/>
      <c r="I35" s="20"/>
      <c r="J35" s="20"/>
    </row>
    <row r="36" spans="1:10" x14ac:dyDescent="0.55000000000000004">
      <c r="A36" s="15">
        <v>28</v>
      </c>
      <c r="B36" s="16" t="s">
        <v>42</v>
      </c>
      <c r="C36" s="17" t="s">
        <v>438</v>
      </c>
      <c r="D36" s="18"/>
      <c r="E36" s="19"/>
      <c r="F36" s="18"/>
      <c r="G36" s="19"/>
      <c r="H36" s="77"/>
      <c r="I36" s="78"/>
      <c r="J36" s="40"/>
    </row>
    <row r="37" spans="1:10" x14ac:dyDescent="0.55000000000000004">
      <c r="A37" s="15">
        <v>29</v>
      </c>
      <c r="B37" s="15" t="s">
        <v>43</v>
      </c>
      <c r="C37" s="22" t="s">
        <v>44</v>
      </c>
      <c r="D37" s="20"/>
      <c r="E37" s="21"/>
      <c r="F37" s="20"/>
      <c r="G37" s="21"/>
      <c r="H37" s="77"/>
      <c r="I37" s="79"/>
      <c r="J37" s="43"/>
    </row>
    <row r="38" spans="1:10" x14ac:dyDescent="0.55000000000000004">
      <c r="A38" s="15">
        <v>30</v>
      </c>
      <c r="B38" s="15" t="s">
        <v>45</v>
      </c>
      <c r="C38" s="22" t="s">
        <v>313</v>
      </c>
      <c r="D38" s="20"/>
      <c r="E38" s="21"/>
      <c r="F38" s="20"/>
      <c r="G38" s="21"/>
      <c r="H38" s="77"/>
      <c r="I38" s="78"/>
      <c r="J38" s="15"/>
    </row>
    <row r="39" spans="1:10" x14ac:dyDescent="0.55000000000000004">
      <c r="A39" s="15">
        <v>30</v>
      </c>
      <c r="B39" s="15" t="s">
        <v>46</v>
      </c>
      <c r="C39" s="22" t="s">
        <v>631</v>
      </c>
      <c r="D39" s="20"/>
      <c r="E39" s="21"/>
      <c r="F39" s="20"/>
      <c r="G39" s="21"/>
      <c r="H39" s="77"/>
      <c r="I39" s="78"/>
      <c r="J39" s="15"/>
    </row>
    <row r="40" spans="1:10" x14ac:dyDescent="0.55000000000000004">
      <c r="A40" s="15">
        <v>32</v>
      </c>
      <c r="B40" s="15" t="s">
        <v>47</v>
      </c>
      <c r="C40" s="22" t="s">
        <v>71</v>
      </c>
      <c r="D40" s="20"/>
      <c r="E40" s="21"/>
      <c r="F40" s="20"/>
      <c r="G40" s="21"/>
      <c r="H40" s="77"/>
      <c r="I40" s="78"/>
      <c r="J40" s="43"/>
    </row>
    <row r="41" spans="1:10" x14ac:dyDescent="0.55000000000000004">
      <c r="A41" s="15">
        <v>33</v>
      </c>
      <c r="B41" s="15" t="s">
        <v>48</v>
      </c>
      <c r="C41" s="22" t="s">
        <v>49</v>
      </c>
      <c r="D41" s="20"/>
      <c r="E41" s="21"/>
      <c r="F41" s="20"/>
      <c r="G41" s="21"/>
      <c r="H41" s="77"/>
      <c r="I41" s="79"/>
      <c r="J41" s="43"/>
    </row>
    <row r="42" spans="1:10" ht="23.25" customHeight="1" x14ac:dyDescent="0.55000000000000004">
      <c r="A42" s="15">
        <v>34</v>
      </c>
      <c r="B42" s="15" t="s">
        <v>50</v>
      </c>
      <c r="C42" s="381" t="s">
        <v>441</v>
      </c>
      <c r="D42" s="382"/>
      <c r="E42" s="21"/>
      <c r="F42" s="20"/>
      <c r="G42" s="21"/>
      <c r="H42" s="77"/>
      <c r="I42" s="78"/>
      <c r="J42" s="20"/>
    </row>
    <row r="43" spans="1:10" ht="21" customHeight="1" x14ac:dyDescent="0.55000000000000004">
      <c r="A43" s="15">
        <v>35</v>
      </c>
      <c r="B43" s="15" t="s">
        <v>51</v>
      </c>
      <c r="C43" s="381" t="s">
        <v>442</v>
      </c>
      <c r="D43" s="382"/>
      <c r="E43" s="21"/>
      <c r="F43" s="20"/>
      <c r="G43" s="21"/>
      <c r="H43" s="77"/>
      <c r="I43" s="79"/>
      <c r="J43" s="20"/>
    </row>
    <row r="44" spans="1:10" ht="21" customHeight="1" x14ac:dyDescent="0.55000000000000004">
      <c r="A44" s="15">
        <v>36</v>
      </c>
      <c r="B44" s="15" t="s">
        <v>52</v>
      </c>
      <c r="C44" s="381" t="s">
        <v>436</v>
      </c>
      <c r="D44" s="382"/>
      <c r="E44" s="21"/>
      <c r="F44" s="20"/>
      <c r="G44" s="21"/>
      <c r="H44" s="77"/>
      <c r="I44" s="78"/>
      <c r="J44" s="7"/>
    </row>
    <row r="45" spans="1:10" x14ac:dyDescent="0.55000000000000004">
      <c r="A45" s="15">
        <v>37</v>
      </c>
      <c r="B45" s="15" t="s">
        <v>53</v>
      </c>
      <c r="C45" s="22" t="s">
        <v>435</v>
      </c>
      <c r="D45" s="20"/>
      <c r="E45" s="21"/>
      <c r="F45" s="20"/>
      <c r="G45" s="21"/>
      <c r="H45" s="77"/>
      <c r="I45" s="79"/>
      <c r="J45" s="182" t="s">
        <v>690</v>
      </c>
    </row>
    <row r="46" spans="1:10" x14ac:dyDescent="0.55000000000000004">
      <c r="A46" s="15">
        <v>38</v>
      </c>
      <c r="B46" s="15" t="s">
        <v>54</v>
      </c>
      <c r="C46" s="22" t="s">
        <v>72</v>
      </c>
      <c r="D46" s="20"/>
      <c r="E46" s="21"/>
      <c r="F46" s="20"/>
      <c r="G46" s="21"/>
      <c r="H46" s="77"/>
      <c r="I46" s="78"/>
      <c r="J46" s="20"/>
    </row>
    <row r="47" spans="1:10" x14ac:dyDescent="0.55000000000000004">
      <c r="A47" s="15">
        <v>39</v>
      </c>
      <c r="B47" s="15" t="s">
        <v>55</v>
      </c>
      <c r="C47" s="22" t="s">
        <v>56</v>
      </c>
      <c r="D47" s="20"/>
      <c r="E47" s="21"/>
      <c r="F47" s="20"/>
      <c r="G47" s="21"/>
      <c r="H47" s="77"/>
      <c r="I47" s="79"/>
      <c r="J47" s="20"/>
    </row>
    <row r="48" spans="1:10" x14ac:dyDescent="0.55000000000000004">
      <c r="A48" s="15">
        <v>40</v>
      </c>
      <c r="B48" s="15" t="s">
        <v>57</v>
      </c>
      <c r="C48" s="22" t="s">
        <v>58</v>
      </c>
      <c r="D48" s="20"/>
      <c r="E48" s="21"/>
      <c r="F48" s="20"/>
      <c r="G48" s="21"/>
      <c r="H48" s="77"/>
      <c r="I48" s="78"/>
      <c r="J48" s="20"/>
    </row>
    <row r="49" spans="1:10" x14ac:dyDescent="0.55000000000000004">
      <c r="A49" s="15">
        <v>41</v>
      </c>
      <c r="B49" s="15">
        <v>892</v>
      </c>
      <c r="C49" s="22" t="s">
        <v>402</v>
      </c>
      <c r="D49" s="20"/>
      <c r="E49" s="21"/>
      <c r="F49" s="20"/>
      <c r="G49" s="21"/>
      <c r="H49" s="77">
        <v>150</v>
      </c>
      <c r="I49" s="80"/>
      <c r="J49" s="20"/>
    </row>
    <row r="50" spans="1:10" x14ac:dyDescent="0.55000000000000004">
      <c r="A50" s="15">
        <v>42</v>
      </c>
      <c r="B50" s="15">
        <v>894</v>
      </c>
      <c r="C50" s="381" t="s">
        <v>522</v>
      </c>
      <c r="D50" s="382"/>
      <c r="E50" s="21"/>
      <c r="F50" s="20"/>
      <c r="G50" s="21"/>
      <c r="H50" s="77">
        <v>150</v>
      </c>
      <c r="I50" s="78"/>
      <c r="J50" s="20"/>
    </row>
    <row r="51" spans="1:10" x14ac:dyDescent="0.55000000000000004">
      <c r="A51" s="15">
        <v>43</v>
      </c>
      <c r="B51" s="15">
        <v>896</v>
      </c>
      <c r="C51" s="22" t="s">
        <v>395</v>
      </c>
      <c r="D51" s="20"/>
      <c r="E51" s="21"/>
      <c r="F51" s="20"/>
      <c r="G51" s="21"/>
      <c r="H51" s="77">
        <v>150</v>
      </c>
      <c r="I51" s="80"/>
      <c r="J51" s="20"/>
    </row>
    <row r="52" spans="1:10" x14ac:dyDescent="0.55000000000000004">
      <c r="A52" s="15">
        <v>44</v>
      </c>
      <c r="B52" s="15">
        <v>898</v>
      </c>
      <c r="C52" s="22" t="s">
        <v>59</v>
      </c>
      <c r="D52" s="20"/>
      <c r="E52" s="21"/>
      <c r="F52" s="20"/>
      <c r="G52" s="21"/>
      <c r="H52" s="77">
        <v>150</v>
      </c>
      <c r="I52" s="78"/>
      <c r="J52" s="20"/>
    </row>
    <row r="53" spans="1:10" s="139" customFormat="1" x14ac:dyDescent="0.55000000000000004">
      <c r="A53" s="15">
        <v>45</v>
      </c>
      <c r="B53" s="15">
        <v>900</v>
      </c>
      <c r="C53" s="22" t="s">
        <v>633</v>
      </c>
      <c r="D53" s="126"/>
      <c r="E53" s="168"/>
      <c r="F53" s="126"/>
      <c r="G53" s="168"/>
      <c r="H53" s="77">
        <v>150</v>
      </c>
      <c r="I53" s="166"/>
      <c r="J53" s="43"/>
    </row>
    <row r="54" spans="1:10" x14ac:dyDescent="0.55000000000000004">
      <c r="A54" s="15">
        <v>46</v>
      </c>
      <c r="B54" s="15">
        <v>902</v>
      </c>
      <c r="C54" s="22" t="s">
        <v>632</v>
      </c>
      <c r="D54" s="20"/>
      <c r="E54" s="21"/>
      <c r="F54" s="20"/>
      <c r="G54" s="21"/>
      <c r="H54" s="77">
        <v>150</v>
      </c>
      <c r="I54" s="78"/>
      <c r="J54" s="86"/>
    </row>
    <row r="55" spans="1:10" x14ac:dyDescent="0.55000000000000004">
      <c r="A55" s="15">
        <v>47</v>
      </c>
      <c r="B55" s="15">
        <v>904</v>
      </c>
      <c r="C55" s="22" t="s">
        <v>410</v>
      </c>
      <c r="D55" s="20"/>
      <c r="E55" s="21"/>
      <c r="F55" s="20"/>
      <c r="G55" s="21"/>
      <c r="H55" s="77">
        <v>150</v>
      </c>
      <c r="I55" s="79"/>
      <c r="J55" s="51"/>
    </row>
    <row r="56" spans="1:10" x14ac:dyDescent="0.55000000000000004">
      <c r="A56" s="15">
        <v>48</v>
      </c>
      <c r="B56" s="15">
        <v>906</v>
      </c>
      <c r="C56" s="22" t="s">
        <v>444</v>
      </c>
      <c r="D56" s="20"/>
      <c r="E56" s="21"/>
      <c r="F56" s="20"/>
      <c r="G56" s="21"/>
      <c r="H56" s="77">
        <v>150</v>
      </c>
      <c r="I56" s="78"/>
      <c r="J56" s="20"/>
    </row>
    <row r="57" spans="1:10" x14ac:dyDescent="0.55000000000000004">
      <c r="A57" s="15">
        <v>49</v>
      </c>
      <c r="B57" s="15">
        <v>908</v>
      </c>
      <c r="C57" s="22" t="s">
        <v>60</v>
      </c>
      <c r="D57" s="20"/>
      <c r="E57" s="21"/>
      <c r="F57" s="20"/>
      <c r="G57" s="21"/>
      <c r="H57" s="77">
        <v>150</v>
      </c>
      <c r="I57" s="79"/>
      <c r="J57" s="20"/>
    </row>
    <row r="58" spans="1:10" x14ac:dyDescent="0.55000000000000004">
      <c r="A58" s="15">
        <v>50</v>
      </c>
      <c r="B58" s="15">
        <v>910</v>
      </c>
      <c r="C58" s="22" t="s">
        <v>61</v>
      </c>
      <c r="D58" s="20"/>
      <c r="E58" s="21"/>
      <c r="F58" s="20"/>
      <c r="G58" s="21"/>
      <c r="H58" s="77">
        <v>150</v>
      </c>
      <c r="I58" s="79"/>
      <c r="J58" s="20"/>
    </row>
    <row r="59" spans="1:10" s="34" customFormat="1" ht="27.75" x14ac:dyDescent="0.65">
      <c r="A59" s="61"/>
      <c r="B59" s="62"/>
      <c r="C59" s="62" t="s">
        <v>302</v>
      </c>
      <c r="D59" s="63"/>
      <c r="E59" s="62"/>
      <c r="F59" s="62" t="s">
        <v>301</v>
      </c>
      <c r="G59" s="62"/>
      <c r="H59" s="81">
        <f>SUM(H49:H58)</f>
        <v>1500</v>
      </c>
      <c r="I59" s="82" t="s">
        <v>4</v>
      </c>
      <c r="J59" s="64"/>
    </row>
    <row r="60" spans="1:10" x14ac:dyDescent="0.55000000000000004">
      <c r="E60" s="28"/>
      <c r="F60" s="28"/>
      <c r="G60" s="28"/>
      <c r="H60" s="28"/>
      <c r="I60" s="28"/>
      <c r="J60" s="28"/>
    </row>
  </sheetData>
  <mergeCells count="9">
    <mergeCell ref="C50:D50"/>
    <mergeCell ref="A2:J2"/>
    <mergeCell ref="A1:J1"/>
    <mergeCell ref="A3:J3"/>
    <mergeCell ref="C44:D44"/>
    <mergeCell ref="C22:D22"/>
    <mergeCell ref="C24:D24"/>
    <mergeCell ref="C42:D42"/>
    <mergeCell ref="C43:D43"/>
  </mergeCells>
  <phoneticPr fontId="0" type="noConversion"/>
  <pageMargins left="0.47244094488188981" right="0.35433070866141736" top="0.51181102362204722" bottom="0.23622047244094491" header="0.51181102362204722" footer="0.27559055118110237"/>
  <pageSetup orientation="portrait" horizontalDpi="4294967294" verticalDpi="4294967294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63"/>
  <sheetViews>
    <sheetView zoomScale="90" zoomScaleNormal="90" workbookViewId="0">
      <selection activeCell="O38" sqref="O38"/>
    </sheetView>
  </sheetViews>
  <sheetFormatPr defaultRowHeight="24" x14ac:dyDescent="0.55000000000000004"/>
  <cols>
    <col min="1" max="1" width="4.5" style="145" customWidth="1"/>
    <col min="2" max="2" width="6.875" style="145" customWidth="1"/>
    <col min="3" max="3" width="9" style="145"/>
    <col min="4" max="4" width="19.75" style="241" customWidth="1"/>
    <col min="5" max="5" width="8.875" style="192" customWidth="1"/>
    <col min="6" max="6" width="7.75" style="192" customWidth="1"/>
    <col min="7" max="7" width="6.375" style="145" customWidth="1"/>
    <col min="8" max="8" width="13.125" style="145" bestFit="1" customWidth="1"/>
    <col min="9" max="9" width="0.25" style="145" customWidth="1"/>
    <col min="10" max="10" width="11.125" style="145" customWidth="1"/>
  </cols>
  <sheetData>
    <row r="1" spans="1:10" ht="33" x14ac:dyDescent="0.75">
      <c r="A1" s="398" t="s">
        <v>556</v>
      </c>
      <c r="B1" s="398"/>
      <c r="C1" s="398"/>
      <c r="D1" s="398"/>
      <c r="E1" s="398"/>
      <c r="F1" s="398"/>
      <c r="G1" s="398"/>
      <c r="H1" s="398"/>
      <c r="I1" s="398"/>
      <c r="J1" s="398"/>
    </row>
    <row r="2" spans="1:10" ht="33" x14ac:dyDescent="0.75">
      <c r="A2" s="398" t="s">
        <v>473</v>
      </c>
      <c r="B2" s="398"/>
      <c r="C2" s="398"/>
      <c r="D2" s="398"/>
      <c r="E2" s="398"/>
      <c r="F2" s="398"/>
      <c r="G2" s="398"/>
      <c r="H2" s="398"/>
      <c r="I2" s="398"/>
      <c r="J2" s="398"/>
    </row>
    <row r="3" spans="1:10" x14ac:dyDescent="0.55000000000000004">
      <c r="A3" s="399" t="s">
        <v>735</v>
      </c>
      <c r="B3" s="399"/>
      <c r="C3" s="399"/>
      <c r="D3" s="399"/>
      <c r="E3" s="399"/>
      <c r="F3" s="399"/>
      <c r="G3" s="399"/>
      <c r="H3" s="399"/>
      <c r="I3" s="399"/>
      <c r="J3" s="399"/>
    </row>
    <row r="4" spans="1:10" x14ac:dyDescent="0.55000000000000004">
      <c r="A4" s="198" t="s">
        <v>6</v>
      </c>
      <c r="B4" s="198" t="s">
        <v>8</v>
      </c>
      <c r="C4" s="400" t="s">
        <v>557</v>
      </c>
      <c r="D4" s="401"/>
      <c r="E4" s="402" t="s">
        <v>558</v>
      </c>
      <c r="F4" s="403"/>
      <c r="G4" s="198" t="s">
        <v>2</v>
      </c>
      <c r="H4" s="199" t="s">
        <v>64</v>
      </c>
      <c r="I4" s="200"/>
      <c r="J4" s="201" t="s">
        <v>5</v>
      </c>
    </row>
    <row r="5" spans="1:10" x14ac:dyDescent="0.55000000000000004">
      <c r="A5" s="164" t="s">
        <v>7</v>
      </c>
      <c r="B5" s="164"/>
      <c r="C5" s="202"/>
      <c r="D5" s="203"/>
      <c r="E5" s="164" t="s">
        <v>0</v>
      </c>
      <c r="F5" s="204" t="s">
        <v>1</v>
      </c>
      <c r="G5" s="164" t="s">
        <v>3</v>
      </c>
      <c r="H5" s="205" t="s">
        <v>4</v>
      </c>
      <c r="I5" s="206"/>
      <c r="J5" s="207"/>
    </row>
    <row r="6" spans="1:10" s="169" customFormat="1" x14ac:dyDescent="0.55000000000000004">
      <c r="A6" s="132">
        <v>1</v>
      </c>
      <c r="B6" s="128" t="s">
        <v>9</v>
      </c>
      <c r="C6" s="146" t="s">
        <v>73</v>
      </c>
      <c r="D6" s="208"/>
      <c r="E6" s="127">
        <v>38121</v>
      </c>
      <c r="F6" s="127">
        <v>38289</v>
      </c>
      <c r="G6" s="209">
        <f t="shared" ref="G6:G28" si="0">F6-E6</f>
        <v>168</v>
      </c>
      <c r="H6" s="210">
        <f>G6*5</f>
        <v>840</v>
      </c>
      <c r="I6" s="193"/>
      <c r="J6" s="127"/>
    </row>
    <row r="7" spans="1:10" x14ac:dyDescent="0.55000000000000004">
      <c r="A7" s="132">
        <v>2</v>
      </c>
      <c r="B7" s="132" t="s">
        <v>10</v>
      </c>
      <c r="C7" s="146" t="s">
        <v>67</v>
      </c>
      <c r="D7" s="208"/>
      <c r="E7" s="130">
        <v>22680</v>
      </c>
      <c r="F7" s="130">
        <v>22735</v>
      </c>
      <c r="G7" s="209">
        <f t="shared" si="0"/>
        <v>55</v>
      </c>
      <c r="H7" s="210">
        <f t="shared" ref="H7:H28" si="1">G7*5</f>
        <v>275</v>
      </c>
      <c r="I7" s="147"/>
      <c r="J7" s="130"/>
    </row>
    <row r="8" spans="1:10" s="169" customFormat="1" x14ac:dyDescent="0.55000000000000004">
      <c r="A8" s="151">
        <v>3</v>
      </c>
      <c r="B8" s="151" t="s">
        <v>11</v>
      </c>
      <c r="C8" s="152" t="s">
        <v>624</v>
      </c>
      <c r="D8" s="211"/>
      <c r="E8" s="134">
        <v>18300</v>
      </c>
      <c r="F8" s="134">
        <v>18404</v>
      </c>
      <c r="G8" s="209">
        <f t="shared" si="0"/>
        <v>104</v>
      </c>
      <c r="H8" s="210">
        <f t="shared" si="1"/>
        <v>520</v>
      </c>
      <c r="I8" s="193"/>
      <c r="J8" s="212"/>
    </row>
    <row r="9" spans="1:10" s="172" customFormat="1" x14ac:dyDescent="0.55000000000000004">
      <c r="A9" s="132">
        <v>4</v>
      </c>
      <c r="B9" s="132" t="s">
        <v>12</v>
      </c>
      <c r="C9" s="146" t="s">
        <v>18</v>
      </c>
      <c r="D9" s="208"/>
      <c r="E9" s="130">
        <v>24013</v>
      </c>
      <c r="F9" s="378">
        <v>24074</v>
      </c>
      <c r="G9" s="209">
        <f t="shared" si="0"/>
        <v>61</v>
      </c>
      <c r="H9" s="210">
        <f t="shared" si="1"/>
        <v>305</v>
      </c>
      <c r="I9" s="147"/>
      <c r="J9" s="130"/>
    </row>
    <row r="10" spans="1:10" x14ac:dyDescent="0.55000000000000004">
      <c r="A10" s="132">
        <v>5</v>
      </c>
      <c r="B10" s="132" t="s">
        <v>13</v>
      </c>
      <c r="C10" s="146" t="s">
        <v>38</v>
      </c>
      <c r="D10" s="208"/>
      <c r="E10" s="130">
        <v>17435</v>
      </c>
      <c r="F10" s="130">
        <v>17475</v>
      </c>
      <c r="G10" s="209">
        <f t="shared" si="0"/>
        <v>40</v>
      </c>
      <c r="H10" s="210">
        <f t="shared" si="1"/>
        <v>200</v>
      </c>
      <c r="I10" s="193"/>
      <c r="J10" s="130"/>
    </row>
    <row r="11" spans="1:10" s="172" customFormat="1" x14ac:dyDescent="0.55000000000000004">
      <c r="A11" s="132">
        <v>6</v>
      </c>
      <c r="B11" s="132" t="s">
        <v>14</v>
      </c>
      <c r="C11" s="146" t="s">
        <v>19</v>
      </c>
      <c r="D11" s="208"/>
      <c r="E11" s="130">
        <v>20269</v>
      </c>
      <c r="F11" s="130">
        <v>20374</v>
      </c>
      <c r="G11" s="209">
        <f t="shared" si="0"/>
        <v>105</v>
      </c>
      <c r="H11" s="210">
        <f t="shared" si="1"/>
        <v>525</v>
      </c>
      <c r="I11" s="147"/>
      <c r="J11" s="130"/>
    </row>
    <row r="12" spans="1:10" x14ac:dyDescent="0.55000000000000004">
      <c r="A12" s="132">
        <v>7</v>
      </c>
      <c r="B12" s="132" t="s">
        <v>15</v>
      </c>
      <c r="C12" s="146" t="s">
        <v>39</v>
      </c>
      <c r="D12" s="208"/>
      <c r="E12" s="130">
        <v>25903</v>
      </c>
      <c r="F12" s="130">
        <v>26021</v>
      </c>
      <c r="G12" s="209">
        <f t="shared" si="0"/>
        <v>118</v>
      </c>
      <c r="H12" s="210">
        <f t="shared" si="1"/>
        <v>590</v>
      </c>
      <c r="I12" s="193"/>
      <c r="J12" s="182" t="s">
        <v>677</v>
      </c>
    </row>
    <row r="13" spans="1:10" x14ac:dyDescent="0.55000000000000004">
      <c r="A13" s="132">
        <v>8</v>
      </c>
      <c r="B13" s="132" t="s">
        <v>16</v>
      </c>
      <c r="C13" s="146" t="s">
        <v>453</v>
      </c>
      <c r="D13" s="208"/>
      <c r="E13" s="130">
        <v>26289</v>
      </c>
      <c r="F13" s="130">
        <v>26388</v>
      </c>
      <c r="G13" s="209">
        <f t="shared" si="0"/>
        <v>99</v>
      </c>
      <c r="H13" s="210">
        <f t="shared" si="1"/>
        <v>495</v>
      </c>
      <c r="I13" s="147"/>
      <c r="J13" s="147"/>
    </row>
    <row r="14" spans="1:10" x14ac:dyDescent="0.55000000000000004">
      <c r="A14" s="132">
        <v>9</v>
      </c>
      <c r="B14" s="132" t="s">
        <v>17</v>
      </c>
      <c r="C14" s="146" t="s">
        <v>452</v>
      </c>
      <c r="D14" s="208"/>
      <c r="E14" s="130">
        <v>62802</v>
      </c>
      <c r="F14" s="130">
        <v>63008</v>
      </c>
      <c r="G14" s="209">
        <f t="shared" si="0"/>
        <v>206</v>
      </c>
      <c r="H14" s="210">
        <f t="shared" si="1"/>
        <v>1030</v>
      </c>
      <c r="I14" s="193"/>
      <c r="J14" s="147"/>
    </row>
    <row r="15" spans="1:10" s="169" customFormat="1" x14ac:dyDescent="0.55000000000000004">
      <c r="A15" s="132">
        <v>10</v>
      </c>
      <c r="B15" s="132" t="s">
        <v>20</v>
      </c>
      <c r="C15" s="146" t="s">
        <v>640</v>
      </c>
      <c r="D15" s="208"/>
      <c r="E15" s="130">
        <v>14693</v>
      </c>
      <c r="F15" s="130">
        <v>14793</v>
      </c>
      <c r="G15" s="209">
        <f t="shared" si="0"/>
        <v>100</v>
      </c>
      <c r="H15" s="210">
        <f t="shared" si="1"/>
        <v>500</v>
      </c>
      <c r="I15" s="147"/>
      <c r="J15" s="194"/>
    </row>
    <row r="16" spans="1:10" x14ac:dyDescent="0.55000000000000004">
      <c r="A16" s="132">
        <v>11</v>
      </c>
      <c r="B16" s="132" t="s">
        <v>21</v>
      </c>
      <c r="C16" s="146" t="s">
        <v>40</v>
      </c>
      <c r="D16" s="208"/>
      <c r="E16" s="130">
        <v>4578</v>
      </c>
      <c r="F16" s="130">
        <v>4624</v>
      </c>
      <c r="G16" s="209">
        <f t="shared" si="0"/>
        <v>46</v>
      </c>
      <c r="H16" s="210">
        <f t="shared" si="1"/>
        <v>230</v>
      </c>
      <c r="I16" s="193"/>
      <c r="J16" s="147"/>
    </row>
    <row r="17" spans="1:10" x14ac:dyDescent="0.55000000000000004">
      <c r="A17" s="132">
        <v>12</v>
      </c>
      <c r="B17" s="132" t="s">
        <v>22</v>
      </c>
      <c r="C17" s="146" t="s">
        <v>451</v>
      </c>
      <c r="D17" s="208"/>
      <c r="E17" s="130">
        <v>25119</v>
      </c>
      <c r="F17" s="130">
        <v>25209</v>
      </c>
      <c r="G17" s="209">
        <f t="shared" si="0"/>
        <v>90</v>
      </c>
      <c r="H17" s="210">
        <f t="shared" si="1"/>
        <v>450</v>
      </c>
      <c r="I17" s="147"/>
      <c r="J17" s="147"/>
    </row>
    <row r="18" spans="1:10" x14ac:dyDescent="0.55000000000000004">
      <c r="A18" s="132">
        <v>13</v>
      </c>
      <c r="B18" s="132" t="s">
        <v>23</v>
      </c>
      <c r="C18" s="146" t="s">
        <v>68</v>
      </c>
      <c r="D18" s="208"/>
      <c r="E18" s="130">
        <v>25914</v>
      </c>
      <c r="F18" s="130">
        <v>25985</v>
      </c>
      <c r="G18" s="209">
        <f t="shared" si="0"/>
        <v>71</v>
      </c>
      <c r="H18" s="210">
        <f t="shared" si="1"/>
        <v>355</v>
      </c>
      <c r="I18" s="193"/>
      <c r="J18" s="147"/>
    </row>
    <row r="19" spans="1:10" s="172" customFormat="1" x14ac:dyDescent="0.55000000000000004">
      <c r="A19" s="132">
        <v>14</v>
      </c>
      <c r="B19" s="132" t="s">
        <v>24</v>
      </c>
      <c r="C19" s="146" t="s">
        <v>450</v>
      </c>
      <c r="D19" s="208"/>
      <c r="E19" s="130">
        <v>35570</v>
      </c>
      <c r="F19" s="130">
        <v>35692</v>
      </c>
      <c r="G19" s="209">
        <f t="shared" si="0"/>
        <v>122</v>
      </c>
      <c r="H19" s="210">
        <f t="shared" si="1"/>
        <v>610</v>
      </c>
      <c r="I19" s="147"/>
      <c r="J19" s="147"/>
    </row>
    <row r="20" spans="1:10" x14ac:dyDescent="0.55000000000000004">
      <c r="A20" s="132">
        <v>15</v>
      </c>
      <c r="B20" s="132" t="s">
        <v>25</v>
      </c>
      <c r="C20" s="146" t="s">
        <v>69</v>
      </c>
      <c r="D20" s="208"/>
      <c r="E20" s="130">
        <v>12158</v>
      </c>
      <c r="F20" s="130">
        <v>12158</v>
      </c>
      <c r="G20" s="209">
        <f t="shared" si="0"/>
        <v>0</v>
      </c>
      <c r="H20" s="210">
        <f t="shared" si="1"/>
        <v>0</v>
      </c>
      <c r="I20" s="193"/>
      <c r="J20" s="147"/>
    </row>
    <row r="21" spans="1:10" s="169" customFormat="1" x14ac:dyDescent="0.55000000000000004">
      <c r="A21" s="128">
        <v>16</v>
      </c>
      <c r="B21" s="128" t="s">
        <v>26</v>
      </c>
      <c r="C21" s="159" t="s">
        <v>524</v>
      </c>
      <c r="D21" s="213"/>
      <c r="E21" s="127">
        <v>29154</v>
      </c>
      <c r="F21" s="127">
        <v>29167</v>
      </c>
      <c r="G21" s="209">
        <f t="shared" si="0"/>
        <v>13</v>
      </c>
      <c r="H21" s="210">
        <f t="shared" si="1"/>
        <v>65</v>
      </c>
      <c r="I21" s="153"/>
      <c r="J21" s="141"/>
    </row>
    <row r="22" spans="1:10" s="169" customFormat="1" x14ac:dyDescent="0.55000000000000004">
      <c r="A22" s="128">
        <v>17</v>
      </c>
      <c r="B22" s="128" t="s">
        <v>27</v>
      </c>
      <c r="C22" s="396" t="s">
        <v>476</v>
      </c>
      <c r="D22" s="397"/>
      <c r="E22" s="128">
        <v>8434</v>
      </c>
      <c r="F22" s="128">
        <v>8489</v>
      </c>
      <c r="G22" s="209">
        <f t="shared" si="0"/>
        <v>55</v>
      </c>
      <c r="H22" s="214">
        <f t="shared" si="1"/>
        <v>275</v>
      </c>
      <c r="I22" s="167"/>
      <c r="J22" s="215"/>
    </row>
    <row r="23" spans="1:10" s="169" customFormat="1" x14ac:dyDescent="0.55000000000000004">
      <c r="A23" s="128">
        <v>18</v>
      </c>
      <c r="B23" s="128" t="s">
        <v>28</v>
      </c>
      <c r="C23" s="167" t="s">
        <v>623</v>
      </c>
      <c r="D23" s="216"/>
      <c r="E23" s="128">
        <v>7827</v>
      </c>
      <c r="F23" s="128">
        <v>7875</v>
      </c>
      <c r="G23" s="209">
        <f t="shared" si="0"/>
        <v>48</v>
      </c>
      <c r="H23" s="217">
        <f t="shared" si="1"/>
        <v>240</v>
      </c>
      <c r="I23" s="153"/>
      <c r="J23" s="218"/>
    </row>
    <row r="24" spans="1:10" x14ac:dyDescent="0.55000000000000004">
      <c r="A24" s="132">
        <v>19</v>
      </c>
      <c r="B24" s="132" t="s">
        <v>29</v>
      </c>
      <c r="C24" s="393" t="s">
        <v>523</v>
      </c>
      <c r="D24" s="394"/>
      <c r="E24" s="130">
        <v>8068</v>
      </c>
      <c r="F24" s="130">
        <v>8069</v>
      </c>
      <c r="G24" s="141">
        <f t="shared" si="0"/>
        <v>1</v>
      </c>
      <c r="H24" s="210">
        <f t="shared" si="1"/>
        <v>5</v>
      </c>
      <c r="I24" s="147"/>
      <c r="J24" s="156"/>
    </row>
    <row r="25" spans="1:10" s="169" customFormat="1" x14ac:dyDescent="0.55000000000000004">
      <c r="A25" s="132">
        <v>20</v>
      </c>
      <c r="B25" s="132" t="s">
        <v>30</v>
      </c>
      <c r="C25" s="146" t="s">
        <v>448</v>
      </c>
      <c r="D25" s="208"/>
      <c r="E25" s="130">
        <v>8420</v>
      </c>
      <c r="F25" s="130">
        <v>8502</v>
      </c>
      <c r="G25" s="209">
        <f t="shared" si="0"/>
        <v>82</v>
      </c>
      <c r="H25" s="210">
        <f t="shared" si="1"/>
        <v>410</v>
      </c>
      <c r="I25" s="147"/>
      <c r="J25" s="147"/>
    </row>
    <row r="26" spans="1:10" x14ac:dyDescent="0.55000000000000004">
      <c r="A26" s="132">
        <v>21</v>
      </c>
      <c r="B26" s="132" t="s">
        <v>31</v>
      </c>
      <c r="C26" s="146" t="s">
        <v>449</v>
      </c>
      <c r="D26" s="208"/>
      <c r="E26" s="130">
        <v>19955</v>
      </c>
      <c r="F26" s="130">
        <v>20045</v>
      </c>
      <c r="G26" s="209">
        <f t="shared" si="0"/>
        <v>90</v>
      </c>
      <c r="H26" s="210">
        <f t="shared" si="1"/>
        <v>450</v>
      </c>
      <c r="I26" s="193"/>
      <c r="J26" s="147"/>
    </row>
    <row r="27" spans="1:10" s="172" customFormat="1" x14ac:dyDescent="0.55000000000000004">
      <c r="A27" s="132">
        <v>22</v>
      </c>
      <c r="B27" s="132" t="s">
        <v>32</v>
      </c>
      <c r="C27" s="146" t="s">
        <v>314</v>
      </c>
      <c r="D27" s="338"/>
      <c r="E27" s="130">
        <v>3855</v>
      </c>
      <c r="F27" s="130">
        <v>3995</v>
      </c>
      <c r="G27" s="209">
        <f t="shared" si="0"/>
        <v>140</v>
      </c>
      <c r="H27" s="210">
        <f>G27*5</f>
        <v>700</v>
      </c>
      <c r="I27" s="147"/>
      <c r="J27" s="147"/>
    </row>
    <row r="28" spans="1:10" s="172" customFormat="1" x14ac:dyDescent="0.55000000000000004">
      <c r="A28" s="132">
        <v>23</v>
      </c>
      <c r="B28" s="132" t="s">
        <v>33</v>
      </c>
      <c r="C28" s="146" t="s">
        <v>70</v>
      </c>
      <c r="D28" s="208"/>
      <c r="E28" s="130">
        <v>23404</v>
      </c>
      <c r="F28" s="130">
        <v>23448</v>
      </c>
      <c r="G28" s="141">
        <f t="shared" si="0"/>
        <v>44</v>
      </c>
      <c r="H28" s="210">
        <f t="shared" si="1"/>
        <v>220</v>
      </c>
      <c r="I28" s="193"/>
      <c r="J28" s="147"/>
    </row>
    <row r="29" spans="1:10" s="172" customFormat="1" x14ac:dyDescent="0.55000000000000004">
      <c r="A29" s="388"/>
      <c r="B29" s="389"/>
      <c r="C29" s="390"/>
      <c r="D29" s="391"/>
      <c r="E29" s="391"/>
      <c r="F29" s="391"/>
      <c r="G29" s="391"/>
      <c r="H29" s="391"/>
      <c r="I29" s="391"/>
      <c r="J29" s="391"/>
    </row>
    <row r="30" spans="1:10" s="172" customFormat="1" x14ac:dyDescent="0.55000000000000004">
      <c r="A30" s="219"/>
      <c r="B30" s="220"/>
      <c r="C30" s="221"/>
      <c r="D30" s="222"/>
      <c r="E30" s="222"/>
      <c r="F30" s="222"/>
      <c r="G30" s="222"/>
      <c r="H30" s="222"/>
      <c r="I30" s="222"/>
      <c r="J30" s="222"/>
    </row>
    <row r="31" spans="1:10" ht="30.75" customHeight="1" x14ac:dyDescent="0.9">
      <c r="A31" s="223"/>
      <c r="B31" s="224"/>
      <c r="C31" s="408" t="s">
        <v>736</v>
      </c>
      <c r="D31" s="408"/>
      <c r="E31" s="408"/>
      <c r="F31" s="408"/>
      <c r="G31" s="408"/>
      <c r="H31" s="224"/>
      <c r="I31" s="224"/>
      <c r="J31" s="224"/>
    </row>
    <row r="32" spans="1:10" x14ac:dyDescent="0.55000000000000004">
      <c r="A32" s="225" t="s">
        <v>6</v>
      </c>
      <c r="B32" s="225" t="s">
        <v>610</v>
      </c>
      <c r="C32" s="404" t="s">
        <v>557</v>
      </c>
      <c r="D32" s="405"/>
      <c r="E32" s="406" t="s">
        <v>558</v>
      </c>
      <c r="F32" s="407"/>
      <c r="G32" s="225" t="s">
        <v>2</v>
      </c>
      <c r="H32" s="202" t="s">
        <v>64</v>
      </c>
      <c r="I32" s="226"/>
      <c r="J32" s="227" t="s">
        <v>5</v>
      </c>
    </row>
    <row r="33" spans="1:10" ht="21.75" customHeight="1" x14ac:dyDescent="0.55000000000000004">
      <c r="A33" s="164" t="s">
        <v>7</v>
      </c>
      <c r="B33" s="164" t="s">
        <v>481</v>
      </c>
      <c r="C33" s="202"/>
      <c r="D33" s="203"/>
      <c r="E33" s="164" t="s">
        <v>0</v>
      </c>
      <c r="F33" s="204" t="s">
        <v>1</v>
      </c>
      <c r="G33" s="164" t="s">
        <v>3</v>
      </c>
      <c r="H33" s="205" t="s">
        <v>4</v>
      </c>
      <c r="I33" s="206"/>
      <c r="J33" s="207"/>
    </row>
    <row r="34" spans="1:10" x14ac:dyDescent="0.55000000000000004">
      <c r="A34" s="132">
        <v>24</v>
      </c>
      <c r="B34" s="132" t="s">
        <v>34</v>
      </c>
      <c r="C34" s="146" t="s">
        <v>314</v>
      </c>
      <c r="D34" s="208"/>
      <c r="E34" s="378">
        <v>2878</v>
      </c>
      <c r="F34" s="130">
        <v>2985</v>
      </c>
      <c r="G34" s="209">
        <f t="shared" ref="G34:G36" si="2">F34-E34</f>
        <v>107</v>
      </c>
      <c r="H34" s="210">
        <f t="shared" ref="H34:H36" si="3">G34*5</f>
        <v>535</v>
      </c>
      <c r="I34" s="147"/>
      <c r="J34" s="161" t="s">
        <v>654</v>
      </c>
    </row>
    <row r="35" spans="1:10" x14ac:dyDescent="0.55000000000000004">
      <c r="A35" s="132">
        <v>25</v>
      </c>
      <c r="B35" s="132" t="s">
        <v>35</v>
      </c>
      <c r="C35" s="146" t="s">
        <v>74</v>
      </c>
      <c r="D35" s="208"/>
      <c r="E35" s="130">
        <v>16385</v>
      </c>
      <c r="F35" s="130">
        <v>16438</v>
      </c>
      <c r="G35" s="209">
        <f t="shared" si="2"/>
        <v>53</v>
      </c>
      <c r="H35" s="210">
        <f t="shared" si="3"/>
        <v>265</v>
      </c>
      <c r="I35" s="193"/>
      <c r="J35" s="147"/>
    </row>
    <row r="36" spans="1:10" x14ac:dyDescent="0.55000000000000004">
      <c r="A36" s="132">
        <v>26</v>
      </c>
      <c r="B36" s="132" t="s">
        <v>36</v>
      </c>
      <c r="C36" s="160" t="s">
        <v>41</v>
      </c>
      <c r="D36" s="208"/>
      <c r="E36" s="130">
        <v>13335</v>
      </c>
      <c r="F36" s="130">
        <v>13373</v>
      </c>
      <c r="G36" s="141">
        <f t="shared" si="2"/>
        <v>38</v>
      </c>
      <c r="H36" s="210">
        <f t="shared" si="3"/>
        <v>190</v>
      </c>
      <c r="I36" s="147"/>
      <c r="J36" s="147"/>
    </row>
    <row r="37" spans="1:10" s="172" customFormat="1" x14ac:dyDescent="0.55000000000000004">
      <c r="A37" s="132">
        <v>27</v>
      </c>
      <c r="B37" s="132" t="s">
        <v>37</v>
      </c>
      <c r="C37" s="146" t="s">
        <v>559</v>
      </c>
      <c r="D37" s="208"/>
      <c r="E37" s="132">
        <v>38621</v>
      </c>
      <c r="F37" s="132">
        <v>38890</v>
      </c>
      <c r="G37" s="209">
        <f t="shared" ref="G37:G40" si="4">F37-E37</f>
        <v>269</v>
      </c>
      <c r="H37" s="210">
        <f t="shared" ref="H37:H40" si="5">G37*5</f>
        <v>1345</v>
      </c>
      <c r="I37" s="147"/>
      <c r="J37" s="147"/>
    </row>
    <row r="38" spans="1:10" x14ac:dyDescent="0.55000000000000004">
      <c r="A38" s="132">
        <v>28</v>
      </c>
      <c r="B38" s="128" t="s">
        <v>42</v>
      </c>
      <c r="C38" s="159" t="s">
        <v>560</v>
      </c>
      <c r="D38" s="213"/>
      <c r="E38" s="132">
        <v>21133</v>
      </c>
      <c r="F38" s="132">
        <v>21193</v>
      </c>
      <c r="G38" s="209">
        <f t="shared" si="4"/>
        <v>60</v>
      </c>
      <c r="H38" s="210">
        <f t="shared" si="5"/>
        <v>300</v>
      </c>
      <c r="I38" s="228"/>
      <c r="J38" s="127"/>
    </row>
    <row r="39" spans="1:10" x14ac:dyDescent="0.55000000000000004">
      <c r="A39" s="132">
        <v>29</v>
      </c>
      <c r="B39" s="132" t="s">
        <v>43</v>
      </c>
      <c r="C39" s="146" t="s">
        <v>561</v>
      </c>
      <c r="D39" s="208"/>
      <c r="E39" s="132">
        <v>4956</v>
      </c>
      <c r="F39" s="132">
        <v>5003</v>
      </c>
      <c r="G39" s="229">
        <f t="shared" si="4"/>
        <v>47</v>
      </c>
      <c r="H39" s="210">
        <f t="shared" si="5"/>
        <v>235</v>
      </c>
      <c r="I39" s="230"/>
      <c r="J39" s="130"/>
    </row>
    <row r="40" spans="1:10" ht="22.5" customHeight="1" x14ac:dyDescent="0.55000000000000004">
      <c r="A40" s="132">
        <v>30</v>
      </c>
      <c r="B40" s="132" t="s">
        <v>45</v>
      </c>
      <c r="C40" s="146" t="s">
        <v>562</v>
      </c>
      <c r="D40" s="208"/>
      <c r="E40" s="132">
        <v>4120</v>
      </c>
      <c r="F40" s="132">
        <v>4173</v>
      </c>
      <c r="G40" s="141">
        <f t="shared" si="4"/>
        <v>53</v>
      </c>
      <c r="H40" s="210">
        <f t="shared" si="5"/>
        <v>265</v>
      </c>
      <c r="I40" s="228"/>
      <c r="J40" s="132"/>
    </row>
    <row r="41" spans="1:10" ht="22.5" customHeight="1" x14ac:dyDescent="0.55000000000000004">
      <c r="A41" s="132">
        <v>31</v>
      </c>
      <c r="B41" s="132" t="s">
        <v>46</v>
      </c>
      <c r="C41" s="146" t="s">
        <v>629</v>
      </c>
      <c r="D41" s="208"/>
      <c r="E41" s="132">
        <v>4334</v>
      </c>
      <c r="F41" s="132">
        <v>4369</v>
      </c>
      <c r="G41" s="141">
        <f>F41-E41</f>
        <v>35</v>
      </c>
      <c r="H41" s="231">
        <f>G41*5</f>
        <v>175</v>
      </c>
      <c r="I41" s="230"/>
      <c r="J41" s="156"/>
    </row>
    <row r="42" spans="1:10" ht="22.5" customHeight="1" x14ac:dyDescent="0.55000000000000004">
      <c r="A42" s="132">
        <v>32</v>
      </c>
      <c r="B42" s="132" t="s">
        <v>47</v>
      </c>
      <c r="C42" s="146" t="s">
        <v>563</v>
      </c>
      <c r="D42" s="208"/>
      <c r="E42" s="132">
        <v>2492</v>
      </c>
      <c r="F42" s="132">
        <v>2525</v>
      </c>
      <c r="G42" s="141">
        <f>F42-E42</f>
        <v>33</v>
      </c>
      <c r="H42" s="231">
        <f>G42*5</f>
        <v>165</v>
      </c>
      <c r="I42" s="228"/>
      <c r="J42" s="130"/>
    </row>
    <row r="43" spans="1:10" s="172" customFormat="1" x14ac:dyDescent="0.55000000000000004">
      <c r="A43" s="132">
        <v>33</v>
      </c>
      <c r="B43" s="132" t="s">
        <v>48</v>
      </c>
      <c r="C43" s="146" t="s">
        <v>564</v>
      </c>
      <c r="D43" s="338"/>
      <c r="E43" s="132">
        <v>40370</v>
      </c>
      <c r="F43" s="132">
        <v>40547</v>
      </c>
      <c r="G43" s="141">
        <f t="shared" ref="G43:G60" si="6">F43-E43</f>
        <v>177</v>
      </c>
      <c r="H43" s="231">
        <f t="shared" ref="H43:H60" si="7">G43*5</f>
        <v>885</v>
      </c>
      <c r="I43" s="230"/>
      <c r="J43" s="130"/>
    </row>
    <row r="44" spans="1:10" s="172" customFormat="1" ht="21.75" customHeight="1" x14ac:dyDescent="0.55000000000000004">
      <c r="A44" s="132">
        <v>34</v>
      </c>
      <c r="B44" s="132" t="s">
        <v>50</v>
      </c>
      <c r="C44" s="393" t="s">
        <v>565</v>
      </c>
      <c r="D44" s="394"/>
      <c r="E44" s="132">
        <v>16806</v>
      </c>
      <c r="F44" s="132">
        <v>16841</v>
      </c>
      <c r="G44" s="141">
        <f t="shared" si="6"/>
        <v>35</v>
      </c>
      <c r="H44" s="231">
        <f t="shared" si="7"/>
        <v>175</v>
      </c>
      <c r="I44" s="228"/>
      <c r="J44" s="130"/>
    </row>
    <row r="45" spans="1:10" ht="22.5" customHeight="1" x14ac:dyDescent="0.55000000000000004">
      <c r="A45" s="132">
        <v>35</v>
      </c>
      <c r="B45" s="132" t="s">
        <v>51</v>
      </c>
      <c r="C45" s="393" t="s">
        <v>566</v>
      </c>
      <c r="D45" s="394"/>
      <c r="E45" s="132">
        <v>367</v>
      </c>
      <c r="F45" s="132">
        <v>410</v>
      </c>
      <c r="G45" s="141">
        <f t="shared" si="6"/>
        <v>43</v>
      </c>
      <c r="H45" s="231">
        <f t="shared" si="7"/>
        <v>215</v>
      </c>
      <c r="I45" s="230"/>
      <c r="J45" s="147"/>
    </row>
    <row r="46" spans="1:10" s="169" customFormat="1" x14ac:dyDescent="0.55000000000000004">
      <c r="A46" s="132">
        <v>36</v>
      </c>
      <c r="B46" s="132" t="s">
        <v>52</v>
      </c>
      <c r="C46" s="393" t="s">
        <v>567</v>
      </c>
      <c r="D46" s="394"/>
      <c r="E46" s="132">
        <v>19687</v>
      </c>
      <c r="F46" s="132">
        <v>19767</v>
      </c>
      <c r="G46" s="141">
        <f t="shared" si="6"/>
        <v>80</v>
      </c>
      <c r="H46" s="231">
        <f t="shared" si="7"/>
        <v>400</v>
      </c>
      <c r="I46" s="228"/>
      <c r="J46" s="232"/>
    </row>
    <row r="47" spans="1:10" ht="21.75" customHeight="1" x14ac:dyDescent="0.55000000000000004">
      <c r="A47" s="132">
        <v>37</v>
      </c>
      <c r="B47" s="132" t="s">
        <v>53</v>
      </c>
      <c r="C47" s="146" t="s">
        <v>435</v>
      </c>
      <c r="D47" s="208"/>
      <c r="E47" s="132">
        <v>7783</v>
      </c>
      <c r="F47" s="132">
        <v>7783</v>
      </c>
      <c r="G47" s="141">
        <f t="shared" si="6"/>
        <v>0</v>
      </c>
      <c r="H47" s="231">
        <f t="shared" si="7"/>
        <v>0</v>
      </c>
      <c r="I47" s="230"/>
      <c r="J47" s="182" t="s">
        <v>690</v>
      </c>
    </row>
    <row r="48" spans="1:10" s="172" customFormat="1" ht="22.5" customHeight="1" x14ac:dyDescent="0.55000000000000004">
      <c r="A48" s="132">
        <v>38</v>
      </c>
      <c r="B48" s="132" t="s">
        <v>54</v>
      </c>
      <c r="C48" s="146" t="s">
        <v>568</v>
      </c>
      <c r="D48" s="208"/>
      <c r="E48" s="132">
        <v>3577</v>
      </c>
      <c r="F48" s="132">
        <v>3626</v>
      </c>
      <c r="G48" s="141">
        <f t="shared" si="6"/>
        <v>49</v>
      </c>
      <c r="H48" s="231">
        <f t="shared" si="7"/>
        <v>245</v>
      </c>
      <c r="I48" s="228"/>
      <c r="J48" s="130"/>
    </row>
    <row r="49" spans="1:10" ht="22.5" customHeight="1" x14ac:dyDescent="0.55000000000000004">
      <c r="A49" s="132">
        <v>39</v>
      </c>
      <c r="B49" s="132" t="s">
        <v>55</v>
      </c>
      <c r="C49" s="146" t="s">
        <v>569</v>
      </c>
      <c r="D49" s="208"/>
      <c r="E49" s="132">
        <v>43133</v>
      </c>
      <c r="F49" s="132">
        <v>43343</v>
      </c>
      <c r="G49" s="141">
        <f t="shared" si="6"/>
        <v>210</v>
      </c>
      <c r="H49" s="231">
        <f t="shared" si="7"/>
        <v>1050</v>
      </c>
      <c r="I49" s="230"/>
      <c r="J49" s="147"/>
    </row>
    <row r="50" spans="1:10" ht="22.5" customHeight="1" x14ac:dyDescent="0.55000000000000004">
      <c r="A50" s="132">
        <v>40</v>
      </c>
      <c r="B50" s="132" t="s">
        <v>57</v>
      </c>
      <c r="C50" s="146" t="s">
        <v>570</v>
      </c>
      <c r="D50" s="208"/>
      <c r="E50" s="132">
        <v>33190</v>
      </c>
      <c r="F50" s="132">
        <v>33190</v>
      </c>
      <c r="G50" s="141">
        <f t="shared" si="6"/>
        <v>0</v>
      </c>
      <c r="H50" s="231">
        <f t="shared" si="7"/>
        <v>0</v>
      </c>
      <c r="I50" s="228"/>
      <c r="J50" s="147"/>
    </row>
    <row r="51" spans="1:10" ht="23.25" customHeight="1" x14ac:dyDescent="0.55000000000000004">
      <c r="A51" s="132">
        <v>41</v>
      </c>
      <c r="B51" s="132">
        <v>892</v>
      </c>
      <c r="C51" s="146" t="s">
        <v>571</v>
      </c>
      <c r="D51" s="208"/>
      <c r="E51" s="132">
        <v>6323</v>
      </c>
      <c r="F51" s="132">
        <v>6404</v>
      </c>
      <c r="G51" s="141">
        <f t="shared" si="6"/>
        <v>81</v>
      </c>
      <c r="H51" s="231">
        <f t="shared" si="7"/>
        <v>405</v>
      </c>
      <c r="I51" s="233"/>
      <c r="J51" s="147"/>
    </row>
    <row r="52" spans="1:10" ht="21.75" customHeight="1" x14ac:dyDescent="0.55000000000000004">
      <c r="A52" s="132">
        <v>42</v>
      </c>
      <c r="B52" s="132">
        <v>894</v>
      </c>
      <c r="C52" s="393" t="s">
        <v>572</v>
      </c>
      <c r="D52" s="394"/>
      <c r="E52" s="132">
        <v>7915</v>
      </c>
      <c r="F52" s="132">
        <v>8071</v>
      </c>
      <c r="G52" s="141">
        <f t="shared" si="6"/>
        <v>156</v>
      </c>
      <c r="H52" s="231">
        <f t="shared" si="7"/>
        <v>780</v>
      </c>
      <c r="I52" s="228"/>
      <c r="J52" s="147"/>
    </row>
    <row r="53" spans="1:10" ht="21.75" customHeight="1" x14ac:dyDescent="0.55000000000000004">
      <c r="A53" s="132">
        <v>43</v>
      </c>
      <c r="B53" s="132">
        <v>896</v>
      </c>
      <c r="C53" s="146" t="s">
        <v>573</v>
      </c>
      <c r="D53" s="208"/>
      <c r="E53" s="132">
        <v>2961</v>
      </c>
      <c r="F53" s="132">
        <v>3135</v>
      </c>
      <c r="G53" s="141">
        <f t="shared" si="6"/>
        <v>174</v>
      </c>
      <c r="H53" s="231">
        <f t="shared" si="7"/>
        <v>870</v>
      </c>
      <c r="I53" s="233"/>
      <c r="J53" s="147"/>
    </row>
    <row r="54" spans="1:10" x14ac:dyDescent="0.55000000000000004">
      <c r="A54" s="132">
        <v>44</v>
      </c>
      <c r="B54" s="132">
        <v>898</v>
      </c>
      <c r="C54" s="146" t="s">
        <v>574</v>
      </c>
      <c r="D54" s="208"/>
      <c r="E54" s="132">
        <v>9747</v>
      </c>
      <c r="F54" s="132">
        <v>9800</v>
      </c>
      <c r="G54" s="141">
        <f t="shared" si="6"/>
        <v>53</v>
      </c>
      <c r="H54" s="231">
        <f t="shared" si="7"/>
        <v>265</v>
      </c>
      <c r="I54" s="228"/>
      <c r="J54" s="147"/>
    </row>
    <row r="55" spans="1:10" s="169" customFormat="1" ht="21.75" customHeight="1" x14ac:dyDescent="0.55000000000000004">
      <c r="A55" s="132">
        <v>45</v>
      </c>
      <c r="B55" s="132">
        <v>900</v>
      </c>
      <c r="C55" s="146" t="s">
        <v>622</v>
      </c>
      <c r="D55" s="208"/>
      <c r="E55" s="132">
        <v>310</v>
      </c>
      <c r="F55" s="132">
        <v>403</v>
      </c>
      <c r="G55" s="141">
        <f t="shared" si="6"/>
        <v>93</v>
      </c>
      <c r="H55" s="231">
        <f t="shared" si="7"/>
        <v>465</v>
      </c>
      <c r="I55" s="230"/>
      <c r="J55" s="182"/>
    </row>
    <row r="56" spans="1:10" s="169" customFormat="1" ht="21.75" customHeight="1" x14ac:dyDescent="0.55000000000000004">
      <c r="A56" s="132">
        <v>46</v>
      </c>
      <c r="B56" s="132">
        <v>902</v>
      </c>
      <c r="C56" s="393" t="s">
        <v>621</v>
      </c>
      <c r="D56" s="395"/>
      <c r="E56" s="132">
        <v>2770</v>
      </c>
      <c r="F56" s="132">
        <v>2842</v>
      </c>
      <c r="G56" s="141">
        <f t="shared" si="6"/>
        <v>72</v>
      </c>
      <c r="H56" s="231">
        <f t="shared" si="7"/>
        <v>360</v>
      </c>
      <c r="I56" s="228"/>
      <c r="J56" s="194"/>
    </row>
    <row r="57" spans="1:10" ht="21.75" customHeight="1" x14ac:dyDescent="0.55000000000000004">
      <c r="A57" s="132">
        <v>47</v>
      </c>
      <c r="B57" s="132">
        <v>904</v>
      </c>
      <c r="C57" s="146" t="s">
        <v>575</v>
      </c>
      <c r="D57" s="208"/>
      <c r="E57" s="132">
        <v>9549</v>
      </c>
      <c r="F57" s="132">
        <v>9549</v>
      </c>
      <c r="G57" s="141">
        <f t="shared" si="6"/>
        <v>0</v>
      </c>
      <c r="H57" s="231">
        <f t="shared" si="7"/>
        <v>0</v>
      </c>
      <c r="I57" s="230"/>
      <c r="J57" s="161"/>
    </row>
    <row r="58" spans="1:10" ht="20.25" customHeight="1" x14ac:dyDescent="0.55000000000000004">
      <c r="A58" s="132">
        <v>48</v>
      </c>
      <c r="B58" s="132">
        <v>906</v>
      </c>
      <c r="C58" s="146" t="s">
        <v>576</v>
      </c>
      <c r="D58" s="208"/>
      <c r="E58" s="132">
        <v>5775</v>
      </c>
      <c r="F58" s="132">
        <v>5868</v>
      </c>
      <c r="G58" s="141">
        <f t="shared" si="6"/>
        <v>93</v>
      </c>
      <c r="H58" s="231">
        <f t="shared" si="7"/>
        <v>465</v>
      </c>
      <c r="I58" s="228"/>
      <c r="J58" s="147"/>
    </row>
    <row r="59" spans="1:10" ht="21.75" customHeight="1" x14ac:dyDescent="0.55000000000000004">
      <c r="A59" s="132">
        <v>49</v>
      </c>
      <c r="B59" s="132">
        <v>908</v>
      </c>
      <c r="C59" s="146" t="s">
        <v>577</v>
      </c>
      <c r="D59" s="208"/>
      <c r="E59" s="132">
        <v>7119</v>
      </c>
      <c r="F59" s="132">
        <v>7274</v>
      </c>
      <c r="G59" s="141">
        <f t="shared" si="6"/>
        <v>155</v>
      </c>
      <c r="H59" s="231">
        <f t="shared" si="7"/>
        <v>775</v>
      </c>
      <c r="I59" s="230"/>
      <c r="J59" s="147"/>
    </row>
    <row r="60" spans="1:10" ht="21" customHeight="1" x14ac:dyDescent="0.55000000000000004">
      <c r="A60" s="132">
        <v>50</v>
      </c>
      <c r="B60" s="132">
        <v>910</v>
      </c>
      <c r="C60" s="146" t="s">
        <v>578</v>
      </c>
      <c r="D60" s="208"/>
      <c r="E60" s="132">
        <v>8623</v>
      </c>
      <c r="F60" s="132">
        <v>8750</v>
      </c>
      <c r="G60" s="141">
        <f t="shared" si="6"/>
        <v>127</v>
      </c>
      <c r="H60" s="231">
        <f t="shared" si="7"/>
        <v>635</v>
      </c>
      <c r="I60" s="230"/>
      <c r="J60" s="147"/>
    </row>
    <row r="61" spans="1:10" ht="22.5" customHeight="1" x14ac:dyDescent="0.65">
      <c r="A61" s="234"/>
      <c r="B61" s="235"/>
      <c r="C61" s="235" t="s">
        <v>697</v>
      </c>
      <c r="D61" s="236"/>
      <c r="E61" s="237"/>
      <c r="F61" s="237" t="s">
        <v>301</v>
      </c>
      <c r="G61" s="235"/>
      <c r="H61" s="238">
        <f>SUM(H6:H60)</f>
        <v>20755</v>
      </c>
      <c r="I61" s="239" t="s">
        <v>4</v>
      </c>
      <c r="J61" s="240"/>
    </row>
    <row r="62" spans="1:10" ht="3" customHeight="1" x14ac:dyDescent="0.55000000000000004">
      <c r="E62" s="242"/>
      <c r="F62" s="242"/>
      <c r="G62" s="179"/>
      <c r="H62" s="179"/>
      <c r="I62" s="179"/>
      <c r="J62" s="179"/>
    </row>
    <row r="63" spans="1:10" ht="12" customHeight="1" x14ac:dyDescent="0.55000000000000004">
      <c r="A63" s="392"/>
      <c r="B63" s="391"/>
    </row>
  </sheetData>
  <mergeCells count="18">
    <mergeCell ref="C24:D24"/>
    <mergeCell ref="C32:D32"/>
    <mergeCell ref="E32:F32"/>
    <mergeCell ref="C44:D44"/>
    <mergeCell ref="C45:D45"/>
    <mergeCell ref="C31:G31"/>
    <mergeCell ref="C22:D22"/>
    <mergeCell ref="A1:J1"/>
    <mergeCell ref="A2:J2"/>
    <mergeCell ref="A3:J3"/>
    <mergeCell ref="C4:D4"/>
    <mergeCell ref="E4:F4"/>
    <mergeCell ref="A29:B29"/>
    <mergeCell ref="C29:J29"/>
    <mergeCell ref="A63:B63"/>
    <mergeCell ref="C46:D46"/>
    <mergeCell ref="C52:D52"/>
    <mergeCell ref="C56:D56"/>
  </mergeCells>
  <pageMargins left="0.70866141732283472" right="0.70866141732283472" top="0.74803149606299213" bottom="0.15748031496062992" header="0.31496062992125984" footer="0.31496062992125984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O56"/>
  <sheetViews>
    <sheetView topLeftCell="A28" workbookViewId="0">
      <selection activeCell="F27" sqref="F27"/>
    </sheetView>
  </sheetViews>
  <sheetFormatPr defaultRowHeight="24" x14ac:dyDescent="0.55000000000000004"/>
  <cols>
    <col min="1" max="1" width="5.5" style="1" customWidth="1"/>
    <col min="2" max="2" width="8.625" style="1" customWidth="1"/>
    <col min="3" max="3" width="12.625" style="1" customWidth="1"/>
    <col min="4" max="4" width="16.125" style="1" customWidth="1"/>
    <col min="5" max="5" width="10.125" style="1" customWidth="1"/>
    <col min="6" max="6" width="8.375" style="36" customWidth="1"/>
    <col min="7" max="7" width="7.5" style="36" customWidth="1"/>
    <col min="8" max="8" width="11.125" style="44" customWidth="1"/>
    <col min="9" max="9" width="0.125" style="1" customWidth="1"/>
    <col min="10" max="10" width="15.25" style="1" customWidth="1"/>
    <col min="11" max="11" width="2.5" style="1" customWidth="1"/>
    <col min="12" max="16384" width="9" style="1"/>
  </cols>
  <sheetData>
    <row r="1" spans="1:13" ht="30.75" x14ac:dyDescent="0.7">
      <c r="B1" s="34" t="s">
        <v>78</v>
      </c>
      <c r="C1" s="2"/>
      <c r="D1" s="2" t="s">
        <v>408</v>
      </c>
      <c r="E1" s="2"/>
      <c r="F1" s="35"/>
      <c r="G1" s="35"/>
    </row>
    <row r="2" spans="1:13" ht="30.75" x14ac:dyDescent="0.7">
      <c r="A2" s="411" t="s">
        <v>734</v>
      </c>
      <c r="B2" s="412"/>
      <c r="C2" s="412"/>
      <c r="D2" s="412"/>
      <c r="E2" s="412"/>
      <c r="F2" s="412"/>
      <c r="G2" s="412"/>
      <c r="H2" s="412"/>
      <c r="I2" s="412"/>
      <c r="J2" s="412"/>
    </row>
    <row r="3" spans="1:13" x14ac:dyDescent="0.55000000000000004">
      <c r="A3" s="3" t="s">
        <v>6</v>
      </c>
      <c r="B3" s="3" t="s">
        <v>80</v>
      </c>
      <c r="C3" s="4" t="s">
        <v>81</v>
      </c>
      <c r="D3" s="5" t="s">
        <v>82</v>
      </c>
      <c r="E3" s="6" t="s">
        <v>83</v>
      </c>
      <c r="F3" s="38"/>
      <c r="G3" s="3" t="s">
        <v>2</v>
      </c>
      <c r="H3" s="47" t="s">
        <v>614</v>
      </c>
      <c r="I3" s="5"/>
      <c r="J3" s="8" t="s">
        <v>5</v>
      </c>
    </row>
    <row r="4" spans="1:13" x14ac:dyDescent="0.55000000000000004">
      <c r="A4" s="9" t="s">
        <v>7</v>
      </c>
      <c r="B4" s="9"/>
      <c r="C4" s="10"/>
      <c r="D4" s="11"/>
      <c r="E4" s="12" t="s">
        <v>0</v>
      </c>
      <c r="F4" s="13" t="s">
        <v>1</v>
      </c>
      <c r="G4" s="9" t="s">
        <v>3</v>
      </c>
      <c r="H4" s="47" t="s">
        <v>4</v>
      </c>
      <c r="I4" s="38"/>
      <c r="J4" s="11"/>
    </row>
    <row r="5" spans="1:13" x14ac:dyDescent="0.55000000000000004">
      <c r="A5" s="15">
        <v>1</v>
      </c>
      <c r="B5" s="16">
        <v>111</v>
      </c>
      <c r="C5" s="17" t="s">
        <v>435</v>
      </c>
      <c r="D5" s="18"/>
      <c r="E5" s="16">
        <v>1281</v>
      </c>
      <c r="F5" s="16">
        <v>1281</v>
      </c>
      <c r="G5" s="16">
        <f t="shared" ref="G5:G31" si="0">F5-E5</f>
        <v>0</v>
      </c>
      <c r="H5" s="116">
        <f>G5*10</f>
        <v>0</v>
      </c>
      <c r="I5" s="25"/>
      <c r="J5" s="85" t="s">
        <v>651</v>
      </c>
      <c r="K5" s="1" t="s">
        <v>204</v>
      </c>
    </row>
    <row r="6" spans="1:13" x14ac:dyDescent="0.55000000000000004">
      <c r="A6" s="15">
        <v>2</v>
      </c>
      <c r="B6" s="15">
        <v>112</v>
      </c>
      <c r="C6" s="22" t="s">
        <v>85</v>
      </c>
      <c r="D6" s="20"/>
      <c r="E6" s="15">
        <v>1434</v>
      </c>
      <c r="F6" s="15">
        <v>1445</v>
      </c>
      <c r="G6" s="16">
        <f t="shared" si="0"/>
        <v>11</v>
      </c>
      <c r="H6" s="84">
        <f t="shared" ref="H6:H31" si="1">G6*10</f>
        <v>110</v>
      </c>
      <c r="I6" s="20"/>
      <c r="J6" s="43"/>
    </row>
    <row r="7" spans="1:13" x14ac:dyDescent="0.55000000000000004">
      <c r="A7" s="23">
        <v>3</v>
      </c>
      <c r="B7" s="23">
        <v>113</v>
      </c>
      <c r="C7" s="24" t="s">
        <v>435</v>
      </c>
      <c r="D7" s="25"/>
      <c r="E7" s="23">
        <v>613</v>
      </c>
      <c r="F7" s="23">
        <v>613</v>
      </c>
      <c r="G7" s="16">
        <f t="shared" si="0"/>
        <v>0</v>
      </c>
      <c r="H7" s="116">
        <f t="shared" si="1"/>
        <v>0</v>
      </c>
      <c r="I7" s="25"/>
      <c r="J7" s="96" t="s">
        <v>643</v>
      </c>
    </row>
    <row r="8" spans="1:13" x14ac:dyDescent="0.55000000000000004">
      <c r="A8" s="15">
        <v>4</v>
      </c>
      <c r="B8" s="15">
        <v>114</v>
      </c>
      <c r="C8" s="22" t="s">
        <v>396</v>
      </c>
      <c r="D8" s="20"/>
      <c r="E8" s="15">
        <v>2031</v>
      </c>
      <c r="F8" s="15">
        <v>2049</v>
      </c>
      <c r="G8" s="16">
        <f t="shared" si="0"/>
        <v>18</v>
      </c>
      <c r="H8" s="84">
        <f t="shared" si="1"/>
        <v>180</v>
      </c>
      <c r="I8" s="20"/>
      <c r="J8" s="86"/>
    </row>
    <row r="9" spans="1:13" x14ac:dyDescent="0.55000000000000004">
      <c r="A9" s="15">
        <v>5</v>
      </c>
      <c r="B9" s="15">
        <v>115</v>
      </c>
      <c r="C9" s="22" t="s">
        <v>87</v>
      </c>
      <c r="D9" s="20"/>
      <c r="E9" s="23">
        <v>2743</v>
      </c>
      <c r="F9" s="23">
        <v>2748</v>
      </c>
      <c r="G9" s="16">
        <f t="shared" si="0"/>
        <v>5</v>
      </c>
      <c r="H9" s="84">
        <f t="shared" si="1"/>
        <v>50</v>
      </c>
      <c r="I9" s="25"/>
      <c r="J9" s="43"/>
    </row>
    <row r="10" spans="1:13" x14ac:dyDescent="0.55000000000000004">
      <c r="A10" s="15">
        <v>6</v>
      </c>
      <c r="B10" s="15">
        <v>116</v>
      </c>
      <c r="C10" s="22" t="s">
        <v>88</v>
      </c>
      <c r="D10" s="20"/>
      <c r="E10" s="15">
        <v>725</v>
      </c>
      <c r="F10" s="15">
        <v>725</v>
      </c>
      <c r="G10" s="16">
        <f t="shared" si="0"/>
        <v>0</v>
      </c>
      <c r="H10" s="84">
        <f>G10*10</f>
        <v>0</v>
      </c>
      <c r="I10" s="20"/>
      <c r="J10" s="50"/>
    </row>
    <row r="11" spans="1:13" x14ac:dyDescent="0.55000000000000004">
      <c r="A11" s="15">
        <v>7</v>
      </c>
      <c r="B11" s="15">
        <v>117</v>
      </c>
      <c r="C11" s="22" t="s">
        <v>94</v>
      </c>
      <c r="D11" s="20"/>
      <c r="E11" s="23">
        <v>1146</v>
      </c>
      <c r="F11" s="23">
        <v>1151</v>
      </c>
      <c r="G11" s="16">
        <f t="shared" si="0"/>
        <v>5</v>
      </c>
      <c r="H11" s="84">
        <f t="shared" si="1"/>
        <v>50</v>
      </c>
      <c r="I11" s="25"/>
      <c r="J11" s="20"/>
    </row>
    <row r="12" spans="1:13" s="145" customFormat="1" x14ac:dyDescent="0.55000000000000004">
      <c r="A12" s="132">
        <v>8</v>
      </c>
      <c r="B12" s="132">
        <v>121</v>
      </c>
      <c r="C12" s="146" t="s">
        <v>89</v>
      </c>
      <c r="D12" s="147"/>
      <c r="E12" s="132"/>
      <c r="F12" s="132"/>
      <c r="G12" s="128">
        <f t="shared" si="0"/>
        <v>0</v>
      </c>
      <c r="H12" s="135">
        <v>50</v>
      </c>
      <c r="I12" s="147"/>
      <c r="J12" s="130" t="s">
        <v>549</v>
      </c>
      <c r="M12" s="139">
        <v>503</v>
      </c>
    </row>
    <row r="13" spans="1:13" x14ac:dyDescent="0.55000000000000004">
      <c r="A13" s="15">
        <v>9</v>
      </c>
      <c r="B13" s="15">
        <v>122</v>
      </c>
      <c r="C13" s="22" t="s">
        <v>90</v>
      </c>
      <c r="D13" s="20"/>
      <c r="E13" s="23">
        <v>533</v>
      </c>
      <c r="F13" s="23">
        <v>534</v>
      </c>
      <c r="G13" s="16">
        <f t="shared" si="0"/>
        <v>1</v>
      </c>
      <c r="H13" s="84">
        <f t="shared" si="1"/>
        <v>10</v>
      </c>
      <c r="I13" s="25"/>
      <c r="J13" s="50"/>
    </row>
    <row r="14" spans="1:13" x14ac:dyDescent="0.55000000000000004">
      <c r="A14" s="15">
        <v>10</v>
      </c>
      <c r="B14" s="15">
        <v>123</v>
      </c>
      <c r="C14" s="22" t="s">
        <v>634</v>
      </c>
      <c r="D14" s="20"/>
      <c r="E14" s="15">
        <v>321</v>
      </c>
      <c r="F14" s="15">
        <v>324</v>
      </c>
      <c r="G14" s="16">
        <f t="shared" si="0"/>
        <v>3</v>
      </c>
      <c r="H14" s="84">
        <f>G14*10</f>
        <v>30</v>
      </c>
      <c r="I14" s="20"/>
      <c r="J14" s="86"/>
    </row>
    <row r="15" spans="1:13" s="139" customFormat="1" x14ac:dyDescent="0.55000000000000004">
      <c r="A15" s="15">
        <v>11</v>
      </c>
      <c r="B15" s="15">
        <v>124</v>
      </c>
      <c r="C15" s="22" t="s">
        <v>91</v>
      </c>
      <c r="D15" s="20"/>
      <c r="E15" s="23">
        <v>366</v>
      </c>
      <c r="F15" s="23">
        <v>366</v>
      </c>
      <c r="G15" s="16">
        <f t="shared" si="0"/>
        <v>0</v>
      </c>
      <c r="H15" s="84">
        <f t="shared" si="1"/>
        <v>0</v>
      </c>
      <c r="I15" s="163"/>
      <c r="J15" s="126"/>
    </row>
    <row r="16" spans="1:13" x14ac:dyDescent="0.55000000000000004">
      <c r="A16" s="15">
        <v>12</v>
      </c>
      <c r="B16" s="15">
        <v>125</v>
      </c>
      <c r="C16" s="381" t="s">
        <v>445</v>
      </c>
      <c r="D16" s="382"/>
      <c r="E16" s="15">
        <v>248</v>
      </c>
      <c r="F16" s="15">
        <v>250</v>
      </c>
      <c r="G16" s="16">
        <f t="shared" si="0"/>
        <v>2</v>
      </c>
      <c r="H16" s="84">
        <f t="shared" si="1"/>
        <v>20</v>
      </c>
      <c r="I16" s="20"/>
      <c r="J16" s="51"/>
    </row>
    <row r="17" spans="1:15" x14ac:dyDescent="0.55000000000000004">
      <c r="A17" s="15">
        <v>13</v>
      </c>
      <c r="B17" s="15">
        <v>126</v>
      </c>
      <c r="C17" s="22" t="s">
        <v>358</v>
      </c>
      <c r="D17" s="20"/>
      <c r="E17" s="23">
        <v>915</v>
      </c>
      <c r="F17" s="23">
        <v>925</v>
      </c>
      <c r="G17" s="16">
        <f t="shared" si="0"/>
        <v>10</v>
      </c>
      <c r="H17" s="84">
        <f t="shared" si="1"/>
        <v>100</v>
      </c>
      <c r="I17" s="25"/>
      <c r="J17" s="40"/>
    </row>
    <row r="18" spans="1:15" x14ac:dyDescent="0.55000000000000004">
      <c r="A18" s="15">
        <v>14</v>
      </c>
      <c r="B18" s="15">
        <v>127</v>
      </c>
      <c r="C18" s="22" t="s">
        <v>92</v>
      </c>
      <c r="D18" s="20"/>
      <c r="E18" s="15">
        <v>978</v>
      </c>
      <c r="F18" s="15">
        <v>991</v>
      </c>
      <c r="G18" s="16">
        <f t="shared" si="0"/>
        <v>13</v>
      </c>
      <c r="H18" s="84">
        <f>G18*10</f>
        <v>130</v>
      </c>
      <c r="I18" s="20"/>
      <c r="J18" s="40"/>
      <c r="O18" s="186"/>
    </row>
    <row r="19" spans="1:15" x14ac:dyDescent="0.55000000000000004">
      <c r="A19" s="15">
        <v>15</v>
      </c>
      <c r="B19" s="15">
        <v>128</v>
      </c>
      <c r="C19" s="22" t="s">
        <v>625</v>
      </c>
      <c r="D19" s="20"/>
      <c r="E19" s="23">
        <v>1256</v>
      </c>
      <c r="F19" s="23">
        <v>1268</v>
      </c>
      <c r="G19" s="16">
        <f t="shared" si="0"/>
        <v>12</v>
      </c>
      <c r="H19" s="84">
        <f t="shared" si="1"/>
        <v>120</v>
      </c>
      <c r="I19" s="25"/>
      <c r="J19" s="175"/>
    </row>
    <row r="20" spans="1:15" x14ac:dyDescent="0.55000000000000004">
      <c r="A20" s="15">
        <v>16</v>
      </c>
      <c r="B20" s="15">
        <v>129</v>
      </c>
      <c r="C20" s="22" t="s">
        <v>93</v>
      </c>
      <c r="D20" s="20"/>
      <c r="E20" s="15">
        <v>778</v>
      </c>
      <c r="F20" s="15">
        <v>778</v>
      </c>
      <c r="G20" s="16">
        <f t="shared" si="0"/>
        <v>0</v>
      </c>
      <c r="H20" s="84">
        <f t="shared" si="1"/>
        <v>0</v>
      </c>
      <c r="I20" s="20"/>
      <c r="J20" s="87"/>
    </row>
    <row r="21" spans="1:15" s="139" customFormat="1" x14ac:dyDescent="0.55000000000000004">
      <c r="A21" s="15">
        <v>17</v>
      </c>
      <c r="B21" s="15">
        <v>1210</v>
      </c>
      <c r="C21" s="48" t="s">
        <v>312</v>
      </c>
      <c r="D21" s="20"/>
      <c r="E21" s="23">
        <v>474</v>
      </c>
      <c r="F21" s="23">
        <v>474</v>
      </c>
      <c r="G21" s="16">
        <f t="shared" si="0"/>
        <v>0</v>
      </c>
      <c r="H21" s="84">
        <f t="shared" si="1"/>
        <v>0</v>
      </c>
      <c r="I21" s="25"/>
      <c r="J21" s="51"/>
    </row>
    <row r="22" spans="1:15" x14ac:dyDescent="0.55000000000000004">
      <c r="A22" s="15">
        <v>18</v>
      </c>
      <c r="B22" s="15">
        <v>1211</v>
      </c>
      <c r="C22" s="22" t="s">
        <v>362</v>
      </c>
      <c r="D22" s="20"/>
      <c r="E22" s="15">
        <v>668</v>
      </c>
      <c r="F22" s="15">
        <v>671</v>
      </c>
      <c r="G22" s="16">
        <f t="shared" si="0"/>
        <v>3</v>
      </c>
      <c r="H22" s="84">
        <f t="shared" si="1"/>
        <v>30</v>
      </c>
      <c r="I22" s="20"/>
      <c r="J22" s="20"/>
    </row>
    <row r="23" spans="1:15" x14ac:dyDescent="0.55000000000000004">
      <c r="A23" s="15">
        <v>19</v>
      </c>
      <c r="B23" s="15">
        <v>1212</v>
      </c>
      <c r="C23" s="22" t="s">
        <v>95</v>
      </c>
      <c r="D23" s="20"/>
      <c r="E23" s="23">
        <v>918</v>
      </c>
      <c r="F23" s="23">
        <v>918</v>
      </c>
      <c r="G23" s="16">
        <f t="shared" si="0"/>
        <v>0</v>
      </c>
      <c r="H23" s="84">
        <f>G23*10</f>
        <v>0</v>
      </c>
      <c r="I23" s="25"/>
      <c r="J23" s="40"/>
    </row>
    <row r="24" spans="1:15" x14ac:dyDescent="0.55000000000000004">
      <c r="A24" s="15">
        <v>20</v>
      </c>
      <c r="B24" s="15">
        <v>131</v>
      </c>
      <c r="C24" s="22" t="s">
        <v>96</v>
      </c>
      <c r="D24" s="20"/>
      <c r="E24" s="15">
        <v>1726</v>
      </c>
      <c r="F24" s="15">
        <v>1740</v>
      </c>
      <c r="G24" s="16">
        <f t="shared" si="0"/>
        <v>14</v>
      </c>
      <c r="H24" s="84">
        <f t="shared" si="1"/>
        <v>140</v>
      </c>
      <c r="I24" s="20"/>
      <c r="J24" s="20"/>
      <c r="K24" s="28"/>
      <c r="L24" s="28"/>
    </row>
    <row r="25" spans="1:15" x14ac:dyDescent="0.55000000000000004">
      <c r="A25" s="15">
        <v>21</v>
      </c>
      <c r="B25" s="15">
        <v>132</v>
      </c>
      <c r="C25" s="22" t="s">
        <v>97</v>
      </c>
      <c r="D25" s="20"/>
      <c r="E25" s="15">
        <v>743</v>
      </c>
      <c r="F25" s="15">
        <v>751</v>
      </c>
      <c r="G25" s="16">
        <f t="shared" si="0"/>
        <v>8</v>
      </c>
      <c r="H25" s="84">
        <f t="shared" si="1"/>
        <v>80</v>
      </c>
      <c r="I25" s="25"/>
      <c r="J25" s="51"/>
      <c r="K25" s="49"/>
      <c r="L25" s="28"/>
    </row>
    <row r="26" spans="1:15" x14ac:dyDescent="0.55000000000000004">
      <c r="A26" s="15">
        <v>22</v>
      </c>
      <c r="B26" s="15">
        <v>133</v>
      </c>
      <c r="C26" s="22" t="s">
        <v>98</v>
      </c>
      <c r="D26" s="20"/>
      <c r="E26" s="23">
        <v>1633</v>
      </c>
      <c r="F26" s="23">
        <v>1651</v>
      </c>
      <c r="G26" s="16">
        <f t="shared" si="0"/>
        <v>18</v>
      </c>
      <c r="H26" s="84">
        <f t="shared" si="1"/>
        <v>180</v>
      </c>
      <c r="I26" s="20"/>
      <c r="J26" s="20"/>
    </row>
    <row r="27" spans="1:15" x14ac:dyDescent="0.55000000000000004">
      <c r="A27" s="15">
        <v>23</v>
      </c>
      <c r="B27" s="15">
        <v>134</v>
      </c>
      <c r="C27" s="22" t="s">
        <v>435</v>
      </c>
      <c r="D27" s="20"/>
      <c r="E27" s="15">
        <v>567</v>
      </c>
      <c r="F27" s="15">
        <v>567</v>
      </c>
      <c r="G27" s="16">
        <f t="shared" si="0"/>
        <v>0</v>
      </c>
      <c r="H27" s="84">
        <f t="shared" si="1"/>
        <v>0</v>
      </c>
      <c r="I27" s="25"/>
      <c r="J27" s="95" t="s">
        <v>644</v>
      </c>
    </row>
    <row r="28" spans="1:15" x14ac:dyDescent="0.55000000000000004">
      <c r="A28" s="15">
        <v>24</v>
      </c>
      <c r="B28" s="15">
        <v>135</v>
      </c>
      <c r="C28" s="22" t="s">
        <v>99</v>
      </c>
      <c r="D28" s="20"/>
      <c r="E28" s="23">
        <v>515</v>
      </c>
      <c r="F28" s="23">
        <v>520</v>
      </c>
      <c r="G28" s="16">
        <f t="shared" si="0"/>
        <v>5</v>
      </c>
      <c r="H28" s="84">
        <f>G28*10</f>
        <v>50</v>
      </c>
      <c r="I28" s="20"/>
      <c r="J28" s="20"/>
    </row>
    <row r="29" spans="1:15" x14ac:dyDescent="0.55000000000000004">
      <c r="A29" s="15">
        <v>25</v>
      </c>
      <c r="B29" s="15">
        <v>136</v>
      </c>
      <c r="C29" s="22" t="s">
        <v>626</v>
      </c>
      <c r="D29" s="20"/>
      <c r="E29" s="15">
        <v>706</v>
      </c>
      <c r="F29" s="15">
        <v>708</v>
      </c>
      <c r="G29" s="16">
        <f t="shared" si="0"/>
        <v>2</v>
      </c>
      <c r="H29" s="84">
        <f t="shared" si="1"/>
        <v>20</v>
      </c>
      <c r="I29" s="25"/>
      <c r="J29" s="95"/>
    </row>
    <row r="30" spans="1:15" x14ac:dyDescent="0.55000000000000004">
      <c r="A30" s="15">
        <v>26</v>
      </c>
      <c r="B30" s="15">
        <v>137</v>
      </c>
      <c r="C30" s="27" t="s">
        <v>300</v>
      </c>
      <c r="D30" s="20"/>
      <c r="E30" s="23">
        <v>1040</v>
      </c>
      <c r="F30" s="23">
        <v>1045</v>
      </c>
      <c r="G30" s="16">
        <f t="shared" si="0"/>
        <v>5</v>
      </c>
      <c r="H30" s="84">
        <f t="shared" si="1"/>
        <v>50</v>
      </c>
      <c r="I30" s="18"/>
      <c r="J30" s="51"/>
    </row>
    <row r="31" spans="1:15" x14ac:dyDescent="0.55000000000000004">
      <c r="A31" s="15">
        <v>27</v>
      </c>
      <c r="B31" s="15">
        <v>138</v>
      </c>
      <c r="C31" s="22" t="s">
        <v>100</v>
      </c>
      <c r="D31" s="20"/>
      <c r="E31" s="15">
        <v>1047</v>
      </c>
      <c r="F31" s="15">
        <v>1055</v>
      </c>
      <c r="G31" s="41">
        <f t="shared" si="0"/>
        <v>8</v>
      </c>
      <c r="H31" s="93">
        <f t="shared" si="1"/>
        <v>80</v>
      </c>
      <c r="I31" s="20"/>
      <c r="J31" s="20"/>
    </row>
    <row r="32" spans="1:15" x14ac:dyDescent="0.55000000000000004">
      <c r="A32" s="32"/>
      <c r="B32" s="32"/>
      <c r="C32" s="28"/>
      <c r="D32" s="28"/>
      <c r="E32" s="32"/>
      <c r="F32" s="32"/>
      <c r="G32" s="32"/>
      <c r="H32" s="90"/>
      <c r="I32" s="28"/>
      <c r="J32" s="28"/>
    </row>
    <row r="33" spans="1:15" ht="30.75" x14ac:dyDescent="0.7">
      <c r="A33" s="413" t="s">
        <v>710</v>
      </c>
      <c r="B33" s="414"/>
      <c r="C33" s="414"/>
      <c r="D33" s="414"/>
      <c r="E33" s="414"/>
      <c r="F33" s="414"/>
      <c r="G33" s="414"/>
      <c r="H33" s="414"/>
      <c r="I33" s="414"/>
      <c r="J33" s="414"/>
    </row>
    <row r="34" spans="1:15" x14ac:dyDescent="0.55000000000000004">
      <c r="A34" s="3" t="s">
        <v>6</v>
      </c>
      <c r="B34" s="3" t="s">
        <v>80</v>
      </c>
      <c r="C34" s="4" t="s">
        <v>101</v>
      </c>
      <c r="D34" s="5" t="s">
        <v>82</v>
      </c>
      <c r="E34" s="6" t="s">
        <v>83</v>
      </c>
      <c r="F34" s="188"/>
      <c r="G34" s="3" t="s">
        <v>2</v>
      </c>
      <c r="H34" s="104" t="s">
        <v>84</v>
      </c>
      <c r="I34" s="11"/>
      <c r="J34" s="8" t="s">
        <v>5</v>
      </c>
    </row>
    <row r="35" spans="1:15" x14ac:dyDescent="0.55000000000000004">
      <c r="A35" s="9" t="s">
        <v>7</v>
      </c>
      <c r="B35" s="9"/>
      <c r="C35" s="10"/>
      <c r="D35" s="11"/>
      <c r="E35" s="12" t="s">
        <v>0</v>
      </c>
      <c r="F35" s="187" t="s">
        <v>1</v>
      </c>
      <c r="G35" s="9" t="s">
        <v>3</v>
      </c>
      <c r="H35" s="91" t="s">
        <v>4</v>
      </c>
      <c r="I35" s="13"/>
      <c r="J35" s="178"/>
    </row>
    <row r="36" spans="1:15" x14ac:dyDescent="0.55000000000000004">
      <c r="A36" s="15">
        <v>28</v>
      </c>
      <c r="B36" s="16">
        <v>139</v>
      </c>
      <c r="C36" s="17" t="s">
        <v>103</v>
      </c>
      <c r="D36" s="18"/>
      <c r="E36" s="43">
        <v>1403</v>
      </c>
      <c r="F36" s="43">
        <v>1410</v>
      </c>
      <c r="G36" s="15">
        <f t="shared" ref="G36:G43" si="2">F36-E36</f>
        <v>7</v>
      </c>
      <c r="H36" s="92">
        <f>G36*10</f>
        <v>70</v>
      </c>
      <c r="I36" s="25"/>
      <c r="J36" s="40"/>
    </row>
    <row r="37" spans="1:15" ht="21" customHeight="1" x14ac:dyDescent="0.55000000000000004">
      <c r="A37" s="15">
        <v>29</v>
      </c>
      <c r="B37" s="15">
        <v>1310</v>
      </c>
      <c r="C37" s="22" t="s">
        <v>104</v>
      </c>
      <c r="D37" s="20"/>
      <c r="E37" s="50">
        <v>1049</v>
      </c>
      <c r="F37" s="50">
        <v>1059</v>
      </c>
      <c r="G37" s="15">
        <f t="shared" si="2"/>
        <v>10</v>
      </c>
      <c r="H37" s="92">
        <f t="shared" ref="H37:H50" si="3">G37*10</f>
        <v>100</v>
      </c>
      <c r="I37" s="20"/>
      <c r="J37" s="43"/>
    </row>
    <row r="38" spans="1:15" s="139" customFormat="1" x14ac:dyDescent="0.55000000000000004">
      <c r="A38" s="151">
        <v>30</v>
      </c>
      <c r="B38" s="151">
        <v>1311</v>
      </c>
      <c r="C38" s="152" t="s">
        <v>719</v>
      </c>
      <c r="D38" s="193" t="s">
        <v>720</v>
      </c>
      <c r="E38" s="130"/>
      <c r="F38" s="130"/>
      <c r="G38" s="132"/>
      <c r="H38" s="131"/>
      <c r="I38" s="193"/>
      <c r="J38" s="134" t="s">
        <v>692</v>
      </c>
      <c r="L38" s="139">
        <v>53</v>
      </c>
      <c r="M38" s="139" t="s">
        <v>641</v>
      </c>
    </row>
    <row r="39" spans="1:15" x14ac:dyDescent="0.55000000000000004">
      <c r="A39" s="15">
        <v>31</v>
      </c>
      <c r="B39" s="15">
        <v>1312</v>
      </c>
      <c r="C39" s="22" t="s">
        <v>360</v>
      </c>
      <c r="D39" s="20"/>
      <c r="E39" s="43">
        <v>709</v>
      </c>
      <c r="F39" s="43">
        <v>717</v>
      </c>
      <c r="G39" s="15">
        <f t="shared" si="2"/>
        <v>8</v>
      </c>
      <c r="H39" s="92">
        <f t="shared" si="3"/>
        <v>80</v>
      </c>
      <c r="I39" s="20"/>
      <c r="J39" s="43"/>
    </row>
    <row r="40" spans="1:15" x14ac:dyDescent="0.55000000000000004">
      <c r="A40" s="15">
        <v>32</v>
      </c>
      <c r="B40" s="15">
        <v>141</v>
      </c>
      <c r="C40" s="22" t="s">
        <v>105</v>
      </c>
      <c r="D40" s="20"/>
      <c r="E40" s="43">
        <v>429</v>
      </c>
      <c r="F40" s="43">
        <v>431</v>
      </c>
      <c r="G40" s="15">
        <f t="shared" si="2"/>
        <v>2</v>
      </c>
      <c r="H40" s="92">
        <f t="shared" si="3"/>
        <v>20</v>
      </c>
      <c r="I40" s="25"/>
      <c r="J40" s="43"/>
    </row>
    <row r="41" spans="1:15" x14ac:dyDescent="0.55000000000000004">
      <c r="A41" s="15">
        <v>33</v>
      </c>
      <c r="B41" s="15">
        <v>142</v>
      </c>
      <c r="C41" s="22" t="s">
        <v>297</v>
      </c>
      <c r="D41" s="20"/>
      <c r="E41" s="43">
        <v>717</v>
      </c>
      <c r="F41" s="43">
        <v>717</v>
      </c>
      <c r="G41" s="15">
        <f t="shared" si="2"/>
        <v>0</v>
      </c>
      <c r="H41" s="92">
        <f t="shared" si="3"/>
        <v>0</v>
      </c>
      <c r="I41" s="20"/>
      <c r="J41" s="86"/>
    </row>
    <row r="42" spans="1:15" x14ac:dyDescent="0.55000000000000004">
      <c r="A42" s="41">
        <v>34</v>
      </c>
      <c r="B42" s="15">
        <v>143</v>
      </c>
      <c r="C42" s="22" t="s">
        <v>106</v>
      </c>
      <c r="D42" s="20"/>
      <c r="E42" s="43">
        <v>1264</v>
      </c>
      <c r="F42" s="43">
        <v>1286</v>
      </c>
      <c r="G42" s="15">
        <f t="shared" si="2"/>
        <v>22</v>
      </c>
      <c r="H42" s="92">
        <f t="shared" si="3"/>
        <v>220</v>
      </c>
      <c r="I42" s="25"/>
      <c r="J42" s="43"/>
    </row>
    <row r="43" spans="1:15" x14ac:dyDescent="0.55000000000000004">
      <c r="A43" s="15">
        <v>35</v>
      </c>
      <c r="B43" s="15">
        <v>144</v>
      </c>
      <c r="C43" s="22" t="s">
        <v>435</v>
      </c>
      <c r="D43" s="20"/>
      <c r="E43" s="43">
        <v>962</v>
      </c>
      <c r="F43" s="43">
        <v>962</v>
      </c>
      <c r="G43" s="15">
        <f t="shared" si="2"/>
        <v>0</v>
      </c>
      <c r="H43" s="92">
        <f t="shared" si="3"/>
        <v>0</v>
      </c>
      <c r="I43" s="20"/>
      <c r="J43" s="86" t="s">
        <v>706</v>
      </c>
    </row>
    <row r="44" spans="1:15" x14ac:dyDescent="0.55000000000000004">
      <c r="A44" s="15">
        <v>36</v>
      </c>
      <c r="B44" s="15">
        <v>145</v>
      </c>
      <c r="C44" s="22" t="s">
        <v>356</v>
      </c>
      <c r="D44" s="20"/>
      <c r="E44" s="50">
        <v>636</v>
      </c>
      <c r="F44" s="50">
        <v>640</v>
      </c>
      <c r="G44" s="15">
        <f>F44-E44</f>
        <v>4</v>
      </c>
      <c r="H44" s="92">
        <f>G44*10</f>
        <v>40</v>
      </c>
      <c r="I44" s="25"/>
      <c r="J44" s="43"/>
    </row>
    <row r="45" spans="1:15" x14ac:dyDescent="0.55000000000000004">
      <c r="A45" s="23">
        <v>37</v>
      </c>
      <c r="B45" s="23">
        <v>146</v>
      </c>
      <c r="C45" s="24" t="s">
        <v>311</v>
      </c>
      <c r="D45" s="25"/>
      <c r="E45" s="43">
        <v>875</v>
      </c>
      <c r="F45" s="43">
        <v>879</v>
      </c>
      <c r="G45" s="15">
        <f>F45-E45</f>
        <v>4</v>
      </c>
      <c r="H45" s="92">
        <f t="shared" si="3"/>
        <v>40</v>
      </c>
      <c r="I45" s="20"/>
      <c r="J45" s="88"/>
    </row>
    <row r="46" spans="1:15" x14ac:dyDescent="0.55000000000000004">
      <c r="A46" s="15">
        <v>38</v>
      </c>
      <c r="B46" s="15">
        <v>147</v>
      </c>
      <c r="C46" s="22" t="s">
        <v>355</v>
      </c>
      <c r="D46" s="20"/>
      <c r="E46" s="43">
        <v>791</v>
      </c>
      <c r="F46" s="43">
        <v>798</v>
      </c>
      <c r="G46" s="15">
        <f>F46-E46</f>
        <v>7</v>
      </c>
      <c r="H46" s="92">
        <f>G46*10</f>
        <v>70</v>
      </c>
      <c r="I46" s="25"/>
      <c r="J46" s="43"/>
    </row>
    <row r="47" spans="1:15" s="145" customFormat="1" x14ac:dyDescent="0.55000000000000004">
      <c r="A47" s="132">
        <v>39</v>
      </c>
      <c r="B47" s="132">
        <v>148</v>
      </c>
      <c r="C47" s="146" t="s">
        <v>107</v>
      </c>
      <c r="D47" s="147"/>
      <c r="E47" s="130">
        <v>1338</v>
      </c>
      <c r="F47" s="130">
        <v>1338</v>
      </c>
      <c r="G47" s="132">
        <f>F47-E47</f>
        <v>0</v>
      </c>
      <c r="H47" s="131">
        <f>G47*10</f>
        <v>0</v>
      </c>
      <c r="I47" s="147"/>
      <c r="J47" s="147"/>
      <c r="O47" s="179"/>
    </row>
    <row r="48" spans="1:15" s="145" customFormat="1" x14ac:dyDescent="0.55000000000000004">
      <c r="A48" s="132">
        <v>40</v>
      </c>
      <c r="B48" s="132">
        <v>149</v>
      </c>
      <c r="C48" s="266" t="s">
        <v>411</v>
      </c>
      <c r="D48" s="161"/>
      <c r="E48" s="130">
        <v>3</v>
      </c>
      <c r="F48" s="130">
        <v>5</v>
      </c>
      <c r="G48" s="132">
        <f>F48-E48</f>
        <v>2</v>
      </c>
      <c r="H48" s="131">
        <f>G48*10</f>
        <v>20</v>
      </c>
      <c r="I48" s="193"/>
      <c r="J48" s="154" t="s">
        <v>646</v>
      </c>
    </row>
    <row r="49" spans="1:10" x14ac:dyDescent="0.55000000000000004">
      <c r="A49" s="15">
        <v>41</v>
      </c>
      <c r="B49" s="15">
        <v>1410</v>
      </c>
      <c r="C49" s="22" t="s">
        <v>108</v>
      </c>
      <c r="D49" s="20"/>
      <c r="E49" s="43"/>
      <c r="F49" s="43"/>
      <c r="G49" s="15"/>
      <c r="H49" s="92"/>
      <c r="I49" s="43"/>
      <c r="J49" s="43" t="s">
        <v>429</v>
      </c>
    </row>
    <row r="50" spans="1:10" x14ac:dyDescent="0.55000000000000004">
      <c r="A50" s="15">
        <v>42</v>
      </c>
      <c r="B50" s="15">
        <v>1411</v>
      </c>
      <c r="C50" s="22" t="s">
        <v>109</v>
      </c>
      <c r="D50" s="20"/>
      <c r="E50" s="43">
        <v>40</v>
      </c>
      <c r="F50" s="43">
        <v>40</v>
      </c>
      <c r="G50" s="15">
        <f>F50-E50</f>
        <v>0</v>
      </c>
      <c r="H50" s="92">
        <f t="shared" si="3"/>
        <v>0</v>
      </c>
      <c r="I50" s="25"/>
      <c r="J50" s="43"/>
    </row>
    <row r="51" spans="1:10" x14ac:dyDescent="0.55000000000000004">
      <c r="A51" s="15">
        <v>43</v>
      </c>
      <c r="B51" s="15">
        <v>1412</v>
      </c>
      <c r="C51" s="22" t="s">
        <v>110</v>
      </c>
      <c r="D51" s="20"/>
      <c r="E51" s="15">
        <v>406</v>
      </c>
      <c r="F51" s="15">
        <v>408</v>
      </c>
      <c r="G51" s="15">
        <f>F51-E51</f>
        <v>2</v>
      </c>
      <c r="H51" s="93">
        <f>G51*10</f>
        <v>20</v>
      </c>
      <c r="I51" s="20"/>
      <c r="J51" s="43"/>
    </row>
    <row r="52" spans="1:10" s="68" customFormat="1" ht="27.75" x14ac:dyDescent="0.65">
      <c r="A52" s="65"/>
      <c r="B52" s="66"/>
      <c r="C52" s="62" t="s">
        <v>303</v>
      </c>
      <c r="D52" s="62"/>
      <c r="E52" s="66"/>
      <c r="F52" s="66"/>
      <c r="G52" s="66"/>
      <c r="H52" s="94">
        <f>SUM(H5:H51)</f>
        <v>2160</v>
      </c>
      <c r="I52" s="72" t="s">
        <v>4</v>
      </c>
      <c r="J52" s="67"/>
    </row>
    <row r="53" spans="1:10" ht="13.5" customHeight="1" x14ac:dyDescent="0.55000000000000004">
      <c r="A53" s="32"/>
      <c r="B53" s="32"/>
      <c r="C53" s="28"/>
      <c r="D53" s="28"/>
      <c r="E53" s="32"/>
      <c r="F53" s="32"/>
      <c r="G53" s="32"/>
      <c r="H53" s="32"/>
      <c r="I53" s="28"/>
      <c r="J53" s="32"/>
    </row>
    <row r="54" spans="1:10" x14ac:dyDescent="0.55000000000000004">
      <c r="B54" s="409" t="s">
        <v>550</v>
      </c>
      <c r="C54" s="410"/>
      <c r="D54" s="410"/>
      <c r="E54" s="410"/>
      <c r="F54" s="410"/>
    </row>
    <row r="55" spans="1:10" x14ac:dyDescent="0.55000000000000004">
      <c r="F55" s="32"/>
    </row>
    <row r="56" spans="1:10" x14ac:dyDescent="0.55000000000000004">
      <c r="E56" s="28"/>
      <c r="G56" s="32"/>
      <c r="H56" s="52"/>
      <c r="I56" s="28"/>
      <c r="J56" s="28"/>
    </row>
  </sheetData>
  <mergeCells count="4">
    <mergeCell ref="C16:D16"/>
    <mergeCell ref="B54:F54"/>
    <mergeCell ref="A2:J2"/>
    <mergeCell ref="A33:J33"/>
  </mergeCells>
  <phoneticPr fontId="8" type="noConversion"/>
  <pageMargins left="0.43307086614173229" right="0.15748031496062992" top="0.51181102362204722" bottom="0.23622047244094491" header="0.51181102362204722" footer="0.27559055118110237"/>
  <pageSetup orientation="portrait" horizontalDpi="4294967294" vertic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54"/>
  <sheetViews>
    <sheetView workbookViewId="0">
      <selection activeCell="S38" sqref="S38"/>
    </sheetView>
  </sheetViews>
  <sheetFormatPr defaultRowHeight="24" x14ac:dyDescent="0.55000000000000004"/>
  <cols>
    <col min="1" max="1" width="5.5" style="145" customWidth="1"/>
    <col min="2" max="2" width="8.625" style="145" customWidth="1"/>
    <col min="3" max="3" width="13.25" style="145" customWidth="1"/>
    <col min="4" max="4" width="13.375" style="145" customWidth="1"/>
    <col min="5" max="5" width="8.5" style="145" customWidth="1"/>
    <col min="6" max="6" width="8.25" style="145" customWidth="1"/>
    <col min="7" max="7" width="7.25" style="145" customWidth="1"/>
    <col min="8" max="8" width="12.625" style="145" bestFit="1" customWidth="1"/>
    <col min="9" max="9" width="0.625" style="145" customWidth="1"/>
    <col min="10" max="10" width="12.75" style="145" customWidth="1"/>
    <col min="11" max="16384" width="9" style="1"/>
  </cols>
  <sheetData>
    <row r="1" spans="1:11" ht="30.75" x14ac:dyDescent="0.7">
      <c r="B1" s="244" t="s">
        <v>698</v>
      </c>
      <c r="C1" s="245"/>
      <c r="D1" s="245" t="s">
        <v>79</v>
      </c>
      <c r="E1" s="245"/>
      <c r="F1" s="245"/>
      <c r="G1" s="245"/>
    </row>
    <row r="2" spans="1:11" s="243" customFormat="1" ht="30.75" x14ac:dyDescent="0.7">
      <c r="A2" s="416" t="s">
        <v>737</v>
      </c>
      <c r="B2" s="417"/>
      <c r="C2" s="417"/>
      <c r="D2" s="417"/>
      <c r="E2" s="417"/>
      <c r="F2" s="417"/>
      <c r="G2" s="417"/>
      <c r="H2" s="417"/>
      <c r="I2" s="417"/>
      <c r="J2" s="417"/>
    </row>
    <row r="3" spans="1:11" x14ac:dyDescent="0.55000000000000004">
      <c r="A3" s="198" t="s">
        <v>6</v>
      </c>
      <c r="B3" s="198" t="s">
        <v>80</v>
      </c>
      <c r="C3" s="246" t="s">
        <v>111</v>
      </c>
      <c r="D3" s="200" t="s">
        <v>82</v>
      </c>
      <c r="E3" s="199" t="s">
        <v>102</v>
      </c>
      <c r="F3" s="232"/>
      <c r="G3" s="198" t="s">
        <v>2</v>
      </c>
      <c r="H3" s="199" t="s">
        <v>64</v>
      </c>
      <c r="I3" s="200"/>
      <c r="J3" s="198" t="s">
        <v>5</v>
      </c>
    </row>
    <row r="4" spans="1:11" x14ac:dyDescent="0.55000000000000004">
      <c r="A4" s="225" t="s">
        <v>7</v>
      </c>
      <c r="B4" s="225"/>
      <c r="C4" s="247"/>
      <c r="D4" s="226"/>
      <c r="E4" s="157" t="s">
        <v>0</v>
      </c>
      <c r="F4" s="204" t="s">
        <v>1</v>
      </c>
      <c r="G4" s="164" t="s">
        <v>3</v>
      </c>
      <c r="H4" s="205" t="s">
        <v>4</v>
      </c>
      <c r="I4" s="206"/>
      <c r="J4" s="248"/>
    </row>
    <row r="5" spans="1:11" s="145" customFormat="1" x14ac:dyDescent="0.55000000000000004">
      <c r="A5" s="132">
        <v>1</v>
      </c>
      <c r="B5" s="132">
        <v>111</v>
      </c>
      <c r="C5" s="148" t="s">
        <v>435</v>
      </c>
      <c r="D5" s="147"/>
      <c r="E5" s="127">
        <v>870</v>
      </c>
      <c r="F5" s="127">
        <v>870</v>
      </c>
      <c r="G5" s="128">
        <f t="shared" ref="G5:G31" si="0">F5-E5</f>
        <v>0</v>
      </c>
      <c r="H5" s="129">
        <f>G5*5</f>
        <v>0</v>
      </c>
      <c r="I5" s="147"/>
      <c r="J5" s="249" t="s">
        <v>648</v>
      </c>
      <c r="K5" s="145" t="s">
        <v>204</v>
      </c>
    </row>
    <row r="6" spans="1:11" x14ac:dyDescent="0.55000000000000004">
      <c r="A6" s="250">
        <v>2</v>
      </c>
      <c r="B6" s="250">
        <v>112</v>
      </c>
      <c r="C6" s="251" t="s">
        <v>85</v>
      </c>
      <c r="D6" s="144"/>
      <c r="E6" s="130">
        <v>3554</v>
      </c>
      <c r="F6" s="130">
        <v>3741</v>
      </c>
      <c r="G6" s="128">
        <f t="shared" si="0"/>
        <v>187</v>
      </c>
      <c r="H6" s="131">
        <f>G6*5</f>
        <v>935</v>
      </c>
      <c r="I6" s="147"/>
      <c r="J6" s="130"/>
    </row>
    <row r="7" spans="1:11" x14ac:dyDescent="0.55000000000000004">
      <c r="A7" s="151">
        <v>3</v>
      </c>
      <c r="B7" s="151">
        <v>113</v>
      </c>
      <c r="C7" s="152" t="s">
        <v>435</v>
      </c>
      <c r="D7" s="193"/>
      <c r="E7" s="134">
        <v>937</v>
      </c>
      <c r="F7" s="134">
        <v>937</v>
      </c>
      <c r="G7" s="128">
        <f t="shared" si="0"/>
        <v>0</v>
      </c>
      <c r="H7" s="131">
        <f t="shared" ref="H7:H31" si="1">G7*5</f>
        <v>0</v>
      </c>
      <c r="I7" s="193"/>
      <c r="J7" s="252" t="s">
        <v>643</v>
      </c>
    </row>
    <row r="8" spans="1:11" x14ac:dyDescent="0.55000000000000004">
      <c r="A8" s="132">
        <v>4</v>
      </c>
      <c r="B8" s="132">
        <v>114</v>
      </c>
      <c r="C8" s="253" t="s">
        <v>86</v>
      </c>
      <c r="D8" s="208"/>
      <c r="E8" s="130">
        <v>8698</v>
      </c>
      <c r="F8" s="130">
        <v>8893</v>
      </c>
      <c r="G8" s="128">
        <f t="shared" si="0"/>
        <v>195</v>
      </c>
      <c r="H8" s="131">
        <f t="shared" si="1"/>
        <v>975</v>
      </c>
      <c r="I8" s="147"/>
      <c r="J8" s="156"/>
    </row>
    <row r="9" spans="1:11" x14ac:dyDescent="0.55000000000000004">
      <c r="A9" s="128">
        <v>5</v>
      </c>
      <c r="B9" s="128">
        <v>115</v>
      </c>
      <c r="C9" s="159" t="s">
        <v>87</v>
      </c>
      <c r="D9" s="153"/>
      <c r="E9" s="130">
        <v>7119</v>
      </c>
      <c r="F9" s="130">
        <v>7150</v>
      </c>
      <c r="G9" s="128">
        <f t="shared" si="0"/>
        <v>31</v>
      </c>
      <c r="H9" s="131">
        <f t="shared" si="1"/>
        <v>155</v>
      </c>
      <c r="I9" s="193"/>
      <c r="J9" s="132"/>
    </row>
    <row r="10" spans="1:11" s="139" customFormat="1" x14ac:dyDescent="0.55000000000000004">
      <c r="A10" s="132">
        <v>6</v>
      </c>
      <c r="B10" s="132">
        <v>116</v>
      </c>
      <c r="C10" s="148" t="s">
        <v>472</v>
      </c>
      <c r="D10" s="147"/>
      <c r="E10" s="130">
        <v>2135</v>
      </c>
      <c r="F10" s="378">
        <v>2135</v>
      </c>
      <c r="G10" s="128">
        <f t="shared" si="0"/>
        <v>0</v>
      </c>
      <c r="H10" s="131">
        <f t="shared" si="1"/>
        <v>0</v>
      </c>
      <c r="I10" s="147"/>
      <c r="J10" s="254"/>
    </row>
    <row r="11" spans="1:11" s="145" customFormat="1" x14ac:dyDescent="0.55000000000000004">
      <c r="A11" s="250">
        <v>7</v>
      </c>
      <c r="B11" s="255">
        <v>117</v>
      </c>
      <c r="C11" s="256" t="s">
        <v>94</v>
      </c>
      <c r="D11" s="257"/>
      <c r="E11" s="258">
        <v>3167</v>
      </c>
      <c r="F11" s="378">
        <v>3167</v>
      </c>
      <c r="G11" s="259">
        <f t="shared" si="0"/>
        <v>0</v>
      </c>
      <c r="H11" s="260">
        <f t="shared" si="1"/>
        <v>0</v>
      </c>
      <c r="I11" s="261"/>
      <c r="J11" s="262"/>
    </row>
    <row r="12" spans="1:11" x14ac:dyDescent="0.55000000000000004">
      <c r="A12" s="132">
        <v>8</v>
      </c>
      <c r="B12" s="132">
        <v>121</v>
      </c>
      <c r="C12" s="146" t="s">
        <v>89</v>
      </c>
      <c r="D12" s="147"/>
      <c r="E12" s="130">
        <v>1895</v>
      </c>
      <c r="F12" s="130">
        <v>1930</v>
      </c>
      <c r="G12" s="128">
        <f t="shared" si="0"/>
        <v>35</v>
      </c>
      <c r="H12" s="131">
        <f t="shared" si="1"/>
        <v>175</v>
      </c>
      <c r="I12" s="147"/>
      <c r="J12" s="130"/>
    </row>
    <row r="13" spans="1:11" x14ac:dyDescent="0.55000000000000004">
      <c r="A13" s="132">
        <v>9</v>
      </c>
      <c r="B13" s="132">
        <v>122</v>
      </c>
      <c r="C13" s="146" t="s">
        <v>90</v>
      </c>
      <c r="D13" s="147"/>
      <c r="E13" s="130">
        <v>6184</v>
      </c>
      <c r="F13" s="130">
        <v>6228</v>
      </c>
      <c r="G13" s="128">
        <f t="shared" si="0"/>
        <v>44</v>
      </c>
      <c r="H13" s="131">
        <f t="shared" si="1"/>
        <v>220</v>
      </c>
      <c r="I13" s="193"/>
      <c r="J13" s="134"/>
    </row>
    <row r="14" spans="1:11" x14ac:dyDescent="0.55000000000000004">
      <c r="A14" s="132">
        <v>10</v>
      </c>
      <c r="B14" s="132">
        <v>123</v>
      </c>
      <c r="C14" s="146" t="s">
        <v>635</v>
      </c>
      <c r="D14" s="147"/>
      <c r="E14" s="130">
        <v>2465</v>
      </c>
      <c r="F14" s="130">
        <v>2534</v>
      </c>
      <c r="G14" s="128">
        <f t="shared" si="0"/>
        <v>69</v>
      </c>
      <c r="H14" s="131">
        <f t="shared" si="1"/>
        <v>345</v>
      </c>
      <c r="I14" s="147"/>
      <c r="J14" s="263"/>
    </row>
    <row r="15" spans="1:11" x14ac:dyDescent="0.55000000000000004">
      <c r="A15" s="132">
        <v>11</v>
      </c>
      <c r="B15" s="132">
        <v>124</v>
      </c>
      <c r="C15" s="146" t="s">
        <v>91</v>
      </c>
      <c r="D15" s="147"/>
      <c r="E15" s="130">
        <v>254</v>
      </c>
      <c r="F15" s="130">
        <v>254</v>
      </c>
      <c r="G15" s="128">
        <f t="shared" si="0"/>
        <v>0</v>
      </c>
      <c r="H15" s="131">
        <f t="shared" si="1"/>
        <v>0</v>
      </c>
      <c r="I15" s="193"/>
      <c r="J15" s="147"/>
    </row>
    <row r="16" spans="1:11" x14ac:dyDescent="0.55000000000000004">
      <c r="A16" s="132">
        <v>12</v>
      </c>
      <c r="B16" s="132">
        <v>125</v>
      </c>
      <c r="C16" s="393" t="s">
        <v>446</v>
      </c>
      <c r="D16" s="395"/>
      <c r="E16" s="130">
        <v>1417</v>
      </c>
      <c r="F16" s="130">
        <v>1438</v>
      </c>
      <c r="G16" s="128">
        <f t="shared" si="0"/>
        <v>21</v>
      </c>
      <c r="H16" s="131">
        <f t="shared" si="1"/>
        <v>105</v>
      </c>
      <c r="I16" s="147"/>
      <c r="J16" s="161"/>
    </row>
    <row r="17" spans="1:10" x14ac:dyDescent="0.55000000000000004">
      <c r="A17" s="132">
        <v>13</v>
      </c>
      <c r="B17" s="132">
        <v>126</v>
      </c>
      <c r="C17" s="146" t="s">
        <v>358</v>
      </c>
      <c r="D17" s="147"/>
      <c r="E17" s="130">
        <v>4432</v>
      </c>
      <c r="F17" s="130">
        <v>4559</v>
      </c>
      <c r="G17" s="128">
        <f t="shared" si="0"/>
        <v>127</v>
      </c>
      <c r="H17" s="131">
        <f t="shared" si="1"/>
        <v>635</v>
      </c>
      <c r="I17" s="193"/>
      <c r="J17" s="127"/>
    </row>
    <row r="18" spans="1:10" x14ac:dyDescent="0.55000000000000004">
      <c r="A18" s="128">
        <v>14</v>
      </c>
      <c r="B18" s="128">
        <v>127</v>
      </c>
      <c r="C18" s="159" t="s">
        <v>92</v>
      </c>
      <c r="D18" s="153"/>
      <c r="E18" s="130">
        <v>3409</v>
      </c>
      <c r="F18" s="130">
        <v>3472</v>
      </c>
      <c r="G18" s="128">
        <f t="shared" si="0"/>
        <v>63</v>
      </c>
      <c r="H18" s="131">
        <f>G18*5</f>
        <v>315</v>
      </c>
      <c r="I18" s="147"/>
      <c r="J18" s="127"/>
    </row>
    <row r="19" spans="1:10" x14ac:dyDescent="0.55000000000000004">
      <c r="A19" s="128">
        <v>15</v>
      </c>
      <c r="B19" s="128">
        <v>128</v>
      </c>
      <c r="C19" s="167" t="s">
        <v>625</v>
      </c>
      <c r="D19" s="153"/>
      <c r="E19" s="130">
        <v>5437</v>
      </c>
      <c r="F19" s="130">
        <v>5633</v>
      </c>
      <c r="G19" s="128">
        <f t="shared" si="0"/>
        <v>196</v>
      </c>
      <c r="H19" s="131">
        <f>G19*5</f>
        <v>980</v>
      </c>
      <c r="I19" s="148"/>
      <c r="J19" s="264"/>
    </row>
    <row r="20" spans="1:10" x14ac:dyDescent="0.55000000000000004">
      <c r="A20" s="132">
        <v>16</v>
      </c>
      <c r="B20" s="132">
        <v>129</v>
      </c>
      <c r="C20" s="148" t="s">
        <v>93</v>
      </c>
      <c r="D20" s="147"/>
      <c r="E20" s="130">
        <v>2229</v>
      </c>
      <c r="F20" s="130">
        <v>2282</v>
      </c>
      <c r="G20" s="128">
        <f t="shared" si="0"/>
        <v>53</v>
      </c>
      <c r="H20" s="131">
        <f t="shared" ref="H20" si="2">G20*5</f>
        <v>265</v>
      </c>
      <c r="I20" s="148"/>
      <c r="J20" s="132"/>
    </row>
    <row r="21" spans="1:10" s="145" customFormat="1" x14ac:dyDescent="0.55000000000000004">
      <c r="A21" s="250">
        <v>17</v>
      </c>
      <c r="B21" s="250">
        <v>1210</v>
      </c>
      <c r="C21" s="143" t="s">
        <v>312</v>
      </c>
      <c r="D21" s="144"/>
      <c r="E21" s="130">
        <v>1310</v>
      </c>
      <c r="F21" s="130">
        <v>1310</v>
      </c>
      <c r="G21" s="128">
        <f t="shared" si="0"/>
        <v>0</v>
      </c>
      <c r="H21" s="131">
        <f t="shared" si="1"/>
        <v>0</v>
      </c>
      <c r="I21" s="193"/>
      <c r="J21" s="265"/>
    </row>
    <row r="22" spans="1:10" x14ac:dyDescent="0.55000000000000004">
      <c r="A22" s="132">
        <v>18</v>
      </c>
      <c r="B22" s="132">
        <v>1211</v>
      </c>
      <c r="C22" s="146" t="s">
        <v>362</v>
      </c>
      <c r="D22" s="147"/>
      <c r="E22" s="130">
        <v>9358</v>
      </c>
      <c r="F22" s="130">
        <v>9501</v>
      </c>
      <c r="G22" s="128">
        <f t="shared" si="0"/>
        <v>143</v>
      </c>
      <c r="H22" s="131">
        <f t="shared" si="1"/>
        <v>715</v>
      </c>
      <c r="I22" s="147"/>
      <c r="J22" s="147"/>
    </row>
    <row r="23" spans="1:10" x14ac:dyDescent="0.55000000000000004">
      <c r="A23" s="132">
        <v>19</v>
      </c>
      <c r="B23" s="132">
        <v>1212</v>
      </c>
      <c r="C23" s="146" t="s">
        <v>112</v>
      </c>
      <c r="D23" s="147"/>
      <c r="E23" s="378">
        <v>3201</v>
      </c>
      <c r="F23" s="379">
        <v>3224</v>
      </c>
      <c r="G23" s="128">
        <f t="shared" si="0"/>
        <v>23</v>
      </c>
      <c r="H23" s="131">
        <f>G23*5</f>
        <v>115</v>
      </c>
      <c r="I23" s="193"/>
      <c r="J23" s="127"/>
    </row>
    <row r="24" spans="1:10" x14ac:dyDescent="0.55000000000000004">
      <c r="A24" s="132">
        <v>20</v>
      </c>
      <c r="B24" s="132">
        <v>131</v>
      </c>
      <c r="C24" s="146" t="s">
        <v>96</v>
      </c>
      <c r="D24" s="147"/>
      <c r="E24" s="130">
        <v>5130</v>
      </c>
      <c r="F24" s="130">
        <v>5201</v>
      </c>
      <c r="G24" s="128">
        <f t="shared" si="0"/>
        <v>71</v>
      </c>
      <c r="H24" s="131">
        <f>G24*5</f>
        <v>355</v>
      </c>
      <c r="I24" s="147"/>
      <c r="J24" s="130"/>
    </row>
    <row r="25" spans="1:10" x14ac:dyDescent="0.55000000000000004">
      <c r="A25" s="132">
        <v>21</v>
      </c>
      <c r="B25" s="132">
        <v>132</v>
      </c>
      <c r="C25" s="266" t="s">
        <v>113</v>
      </c>
      <c r="D25" s="161"/>
      <c r="E25" s="130">
        <v>3772</v>
      </c>
      <c r="F25" s="130">
        <v>3851</v>
      </c>
      <c r="G25" s="128">
        <f t="shared" si="0"/>
        <v>79</v>
      </c>
      <c r="H25" s="131">
        <f t="shared" si="1"/>
        <v>395</v>
      </c>
      <c r="I25" s="193"/>
      <c r="J25" s="218"/>
    </row>
    <row r="26" spans="1:10" x14ac:dyDescent="0.55000000000000004">
      <c r="A26" s="132">
        <v>22</v>
      </c>
      <c r="B26" s="132">
        <v>133</v>
      </c>
      <c r="C26" s="146" t="s">
        <v>98</v>
      </c>
      <c r="D26" s="147"/>
      <c r="E26" s="130">
        <v>3922</v>
      </c>
      <c r="F26" s="130">
        <v>4040</v>
      </c>
      <c r="G26" s="128">
        <f t="shared" si="0"/>
        <v>118</v>
      </c>
      <c r="H26" s="131">
        <f t="shared" si="1"/>
        <v>590</v>
      </c>
      <c r="I26" s="147"/>
      <c r="J26" s="147"/>
    </row>
    <row r="27" spans="1:10" s="145" customFormat="1" x14ac:dyDescent="0.55000000000000004">
      <c r="A27" s="132">
        <v>23</v>
      </c>
      <c r="B27" s="132">
        <v>134</v>
      </c>
      <c r="C27" s="146" t="s">
        <v>435</v>
      </c>
      <c r="D27" s="147"/>
      <c r="E27" s="130">
        <v>2901</v>
      </c>
      <c r="F27" s="130">
        <v>2901</v>
      </c>
      <c r="G27" s="128">
        <f t="shared" si="0"/>
        <v>0</v>
      </c>
      <c r="H27" s="131">
        <f t="shared" si="1"/>
        <v>0</v>
      </c>
      <c r="I27" s="193"/>
      <c r="J27" s="267" t="s">
        <v>644</v>
      </c>
    </row>
    <row r="28" spans="1:10" x14ac:dyDescent="0.55000000000000004">
      <c r="A28" s="132">
        <v>24</v>
      </c>
      <c r="B28" s="132">
        <v>135</v>
      </c>
      <c r="C28" s="146" t="s">
        <v>99</v>
      </c>
      <c r="D28" s="147"/>
      <c r="E28" s="130">
        <v>1562</v>
      </c>
      <c r="F28" s="130">
        <v>1582</v>
      </c>
      <c r="G28" s="128">
        <f t="shared" si="0"/>
        <v>20</v>
      </c>
      <c r="H28" s="131">
        <f t="shared" si="1"/>
        <v>100</v>
      </c>
      <c r="I28" s="147"/>
      <c r="J28" s="147"/>
    </row>
    <row r="29" spans="1:10" x14ac:dyDescent="0.55000000000000004">
      <c r="A29" s="132">
        <v>25</v>
      </c>
      <c r="B29" s="132">
        <v>136</v>
      </c>
      <c r="C29" s="146" t="s">
        <v>626</v>
      </c>
      <c r="D29" s="147"/>
      <c r="E29" s="130">
        <v>2917</v>
      </c>
      <c r="F29" s="130">
        <v>2971</v>
      </c>
      <c r="G29" s="128">
        <f t="shared" si="0"/>
        <v>54</v>
      </c>
      <c r="H29" s="131">
        <f t="shared" si="1"/>
        <v>270</v>
      </c>
      <c r="I29" s="193"/>
      <c r="J29" s="267"/>
    </row>
    <row r="30" spans="1:10" s="145" customFormat="1" x14ac:dyDescent="0.55000000000000004">
      <c r="A30" s="132">
        <v>26</v>
      </c>
      <c r="B30" s="132">
        <v>137</v>
      </c>
      <c r="C30" s="160" t="s">
        <v>300</v>
      </c>
      <c r="D30" s="147"/>
      <c r="E30" s="130">
        <v>9549</v>
      </c>
      <c r="F30" s="130">
        <v>9677</v>
      </c>
      <c r="G30" s="128">
        <f t="shared" si="0"/>
        <v>128</v>
      </c>
      <c r="H30" s="131">
        <f>G30*5</f>
        <v>640</v>
      </c>
      <c r="I30" s="147"/>
      <c r="J30" s="161"/>
    </row>
    <row r="31" spans="1:10" s="145" customFormat="1" x14ac:dyDescent="0.55000000000000004">
      <c r="A31" s="132">
        <v>27</v>
      </c>
      <c r="B31" s="132">
        <v>138</v>
      </c>
      <c r="C31" s="146" t="s">
        <v>100</v>
      </c>
      <c r="D31" s="147"/>
      <c r="E31" s="132">
        <v>10068</v>
      </c>
      <c r="F31" s="132">
        <v>10331</v>
      </c>
      <c r="G31" s="132">
        <f t="shared" si="0"/>
        <v>263</v>
      </c>
      <c r="H31" s="129">
        <f t="shared" si="1"/>
        <v>1315</v>
      </c>
      <c r="I31" s="147"/>
      <c r="J31" s="147"/>
    </row>
    <row r="32" spans="1:10" x14ac:dyDescent="0.55000000000000004">
      <c r="A32" s="198" t="s">
        <v>6</v>
      </c>
      <c r="B32" s="198" t="s">
        <v>80</v>
      </c>
      <c r="C32" s="246" t="s">
        <v>114</v>
      </c>
      <c r="D32" s="200" t="s">
        <v>82</v>
      </c>
      <c r="E32" s="199" t="s">
        <v>63</v>
      </c>
      <c r="F32" s="232"/>
      <c r="G32" s="198" t="s">
        <v>2</v>
      </c>
      <c r="H32" s="268" t="s">
        <v>64</v>
      </c>
      <c r="I32" s="232"/>
      <c r="J32" s="201" t="s">
        <v>5</v>
      </c>
    </row>
    <row r="33" spans="1:10" x14ac:dyDescent="0.55000000000000004">
      <c r="A33" s="164" t="s">
        <v>7</v>
      </c>
      <c r="B33" s="164"/>
      <c r="C33" s="202"/>
      <c r="D33" s="207"/>
      <c r="E33" s="157" t="s">
        <v>0</v>
      </c>
      <c r="F33" s="204" t="s">
        <v>1</v>
      </c>
      <c r="G33" s="164" t="s">
        <v>3</v>
      </c>
      <c r="H33" s="269" t="s">
        <v>4</v>
      </c>
      <c r="I33" s="227"/>
      <c r="J33" s="207"/>
    </row>
    <row r="34" spans="1:10" s="145" customFormat="1" x14ac:dyDescent="0.55000000000000004">
      <c r="A34" s="132">
        <v>28</v>
      </c>
      <c r="B34" s="128">
        <v>139</v>
      </c>
      <c r="C34" s="159" t="s">
        <v>103</v>
      </c>
      <c r="D34" s="153"/>
      <c r="E34" s="127">
        <v>2884</v>
      </c>
      <c r="F34" s="127">
        <v>2922</v>
      </c>
      <c r="G34" s="128">
        <f t="shared" ref="G34:G37" si="3">F34-E34</f>
        <v>38</v>
      </c>
      <c r="H34" s="131">
        <f>G34*5</f>
        <v>190</v>
      </c>
      <c r="I34" s="147"/>
      <c r="J34" s="127"/>
    </row>
    <row r="35" spans="1:10" x14ac:dyDescent="0.55000000000000004">
      <c r="A35" s="132">
        <v>29</v>
      </c>
      <c r="B35" s="132">
        <v>1310</v>
      </c>
      <c r="C35" s="146" t="s">
        <v>104</v>
      </c>
      <c r="D35" s="147"/>
      <c r="E35" s="130">
        <v>5326</v>
      </c>
      <c r="F35" s="130">
        <v>5439</v>
      </c>
      <c r="G35" s="128">
        <f>F35-E35</f>
        <v>113</v>
      </c>
      <c r="H35" s="131">
        <f t="shared" ref="H35:H37" si="4">G35*5</f>
        <v>565</v>
      </c>
      <c r="I35" s="193"/>
      <c r="J35" s="130"/>
    </row>
    <row r="36" spans="1:10" x14ac:dyDescent="0.55000000000000004">
      <c r="A36" s="151">
        <v>30</v>
      </c>
      <c r="B36" s="151">
        <v>1311</v>
      </c>
      <c r="C36" s="152" t="s">
        <v>719</v>
      </c>
      <c r="D36" s="193" t="s">
        <v>721</v>
      </c>
      <c r="E36" s="134">
        <v>475</v>
      </c>
      <c r="F36" s="134">
        <v>564</v>
      </c>
      <c r="G36" s="128">
        <f t="shared" si="3"/>
        <v>89</v>
      </c>
      <c r="H36" s="131">
        <f t="shared" si="4"/>
        <v>445</v>
      </c>
      <c r="I36" s="147"/>
      <c r="J36" s="134"/>
    </row>
    <row r="37" spans="1:10" x14ac:dyDescent="0.55000000000000004">
      <c r="A37" s="132">
        <v>31</v>
      </c>
      <c r="B37" s="132">
        <v>1312</v>
      </c>
      <c r="C37" s="146" t="s">
        <v>361</v>
      </c>
      <c r="D37" s="147"/>
      <c r="E37" s="130">
        <v>2401</v>
      </c>
      <c r="F37" s="130">
        <v>2435</v>
      </c>
      <c r="G37" s="132">
        <f t="shared" si="3"/>
        <v>34</v>
      </c>
      <c r="H37" s="129">
        <f t="shared" si="4"/>
        <v>170</v>
      </c>
      <c r="I37" s="147"/>
      <c r="J37" s="130"/>
    </row>
    <row r="38" spans="1:10" s="145" customFormat="1" x14ac:dyDescent="0.55000000000000004">
      <c r="A38" s="132">
        <v>32</v>
      </c>
      <c r="B38" s="132">
        <v>141</v>
      </c>
      <c r="C38" s="146" t="s">
        <v>105</v>
      </c>
      <c r="D38" s="147"/>
      <c r="E38" s="130">
        <v>3065</v>
      </c>
      <c r="F38" s="130">
        <v>3096</v>
      </c>
      <c r="G38" s="128">
        <f>F38-E38</f>
        <v>31</v>
      </c>
      <c r="H38" s="131">
        <f t="shared" ref="H38:H49" si="5">G38*5</f>
        <v>155</v>
      </c>
      <c r="I38" s="147"/>
      <c r="J38" s="130"/>
    </row>
    <row r="39" spans="1:10" x14ac:dyDescent="0.55000000000000004">
      <c r="A39" s="132">
        <v>33</v>
      </c>
      <c r="B39" s="132">
        <v>142</v>
      </c>
      <c r="C39" s="146" t="s">
        <v>297</v>
      </c>
      <c r="D39" s="147"/>
      <c r="E39" s="130">
        <v>2491</v>
      </c>
      <c r="F39" s="130">
        <v>2512</v>
      </c>
      <c r="G39" s="128">
        <f>F39-E39</f>
        <v>21</v>
      </c>
      <c r="H39" s="131">
        <f t="shared" si="5"/>
        <v>105</v>
      </c>
      <c r="I39" s="193"/>
      <c r="J39" s="154"/>
    </row>
    <row r="40" spans="1:10" x14ac:dyDescent="0.55000000000000004">
      <c r="A40" s="132">
        <v>34</v>
      </c>
      <c r="B40" s="132">
        <v>143</v>
      </c>
      <c r="C40" s="146" t="s">
        <v>106</v>
      </c>
      <c r="D40" s="147"/>
      <c r="E40" s="130">
        <v>3636</v>
      </c>
      <c r="F40" s="130">
        <v>3756</v>
      </c>
      <c r="G40" s="128">
        <f t="shared" ref="G40:G46" si="6">F40-E40</f>
        <v>120</v>
      </c>
      <c r="H40" s="131">
        <f t="shared" si="5"/>
        <v>600</v>
      </c>
      <c r="I40" s="147"/>
      <c r="J40" s="130"/>
    </row>
    <row r="41" spans="1:10" s="145" customFormat="1" x14ac:dyDescent="0.55000000000000004">
      <c r="A41" s="158">
        <v>35</v>
      </c>
      <c r="B41" s="132">
        <v>144</v>
      </c>
      <c r="C41" s="146" t="s">
        <v>435</v>
      </c>
      <c r="D41" s="147"/>
      <c r="E41" s="130">
        <v>2268</v>
      </c>
      <c r="F41" s="130">
        <v>2268</v>
      </c>
      <c r="G41" s="128">
        <f t="shared" si="6"/>
        <v>0</v>
      </c>
      <c r="H41" s="131">
        <f t="shared" si="5"/>
        <v>0</v>
      </c>
      <c r="I41" s="193"/>
      <c r="J41" s="86" t="s">
        <v>706</v>
      </c>
    </row>
    <row r="42" spans="1:10" x14ac:dyDescent="0.55000000000000004">
      <c r="A42" s="132">
        <v>36</v>
      </c>
      <c r="B42" s="132">
        <v>145</v>
      </c>
      <c r="C42" s="146" t="s">
        <v>357</v>
      </c>
      <c r="D42" s="147"/>
      <c r="E42" s="130">
        <v>3063</v>
      </c>
      <c r="F42" s="130">
        <v>3124</v>
      </c>
      <c r="G42" s="128">
        <f>F42-E42</f>
        <v>61</v>
      </c>
      <c r="H42" s="131">
        <f t="shared" si="5"/>
        <v>305</v>
      </c>
      <c r="I42" s="147"/>
      <c r="J42" s="130"/>
    </row>
    <row r="43" spans="1:10" x14ac:dyDescent="0.55000000000000004">
      <c r="A43" s="151">
        <v>37</v>
      </c>
      <c r="B43" s="151">
        <v>146</v>
      </c>
      <c r="C43" s="152" t="s">
        <v>311</v>
      </c>
      <c r="D43" s="193"/>
      <c r="E43" s="134">
        <v>4053</v>
      </c>
      <c r="F43" s="134">
        <v>4103</v>
      </c>
      <c r="G43" s="128">
        <f t="shared" si="6"/>
        <v>50</v>
      </c>
      <c r="H43" s="131">
        <f t="shared" si="5"/>
        <v>250</v>
      </c>
      <c r="I43" s="193"/>
      <c r="J43" s="270"/>
    </row>
    <row r="44" spans="1:10" x14ac:dyDescent="0.55000000000000004">
      <c r="A44" s="132">
        <v>38</v>
      </c>
      <c r="B44" s="132">
        <v>147</v>
      </c>
      <c r="C44" s="146" t="s">
        <v>355</v>
      </c>
      <c r="D44" s="147"/>
      <c r="E44" s="130">
        <v>4224</v>
      </c>
      <c r="F44" s="130">
        <v>4324</v>
      </c>
      <c r="G44" s="128">
        <f t="shared" si="6"/>
        <v>100</v>
      </c>
      <c r="H44" s="131">
        <f t="shared" si="5"/>
        <v>500</v>
      </c>
      <c r="I44" s="147"/>
      <c r="J44" s="130"/>
    </row>
    <row r="45" spans="1:10" x14ac:dyDescent="0.55000000000000004">
      <c r="A45" s="132">
        <v>39</v>
      </c>
      <c r="B45" s="132">
        <v>148</v>
      </c>
      <c r="C45" s="146" t="s">
        <v>107</v>
      </c>
      <c r="D45" s="147"/>
      <c r="E45" s="130">
        <v>6765</v>
      </c>
      <c r="F45" s="130">
        <v>6765</v>
      </c>
      <c r="G45" s="128">
        <f t="shared" si="6"/>
        <v>0</v>
      </c>
      <c r="H45" s="131">
        <f t="shared" si="5"/>
        <v>0</v>
      </c>
      <c r="I45" s="193"/>
      <c r="J45" s="154"/>
    </row>
    <row r="46" spans="1:10" x14ac:dyDescent="0.55000000000000004">
      <c r="A46" s="132">
        <v>40</v>
      </c>
      <c r="B46" s="132">
        <v>149</v>
      </c>
      <c r="C46" s="266" t="s">
        <v>411</v>
      </c>
      <c r="D46" s="161"/>
      <c r="E46" s="130">
        <v>3982</v>
      </c>
      <c r="F46" s="130">
        <v>4134</v>
      </c>
      <c r="G46" s="128">
        <f t="shared" si="6"/>
        <v>152</v>
      </c>
      <c r="H46" s="131">
        <f t="shared" si="5"/>
        <v>760</v>
      </c>
      <c r="I46" s="147"/>
      <c r="J46" s="154" t="s">
        <v>314</v>
      </c>
    </row>
    <row r="47" spans="1:10" x14ac:dyDescent="0.55000000000000004">
      <c r="A47" s="132">
        <v>41</v>
      </c>
      <c r="B47" s="132">
        <v>1410</v>
      </c>
      <c r="C47" s="146" t="s">
        <v>108</v>
      </c>
      <c r="D47" s="147"/>
      <c r="E47" s="130">
        <v>2610</v>
      </c>
      <c r="F47" s="130">
        <v>2652</v>
      </c>
      <c r="G47" s="128">
        <f>F47-E47</f>
        <v>42</v>
      </c>
      <c r="H47" s="131">
        <f>G47*5</f>
        <v>210</v>
      </c>
      <c r="I47" s="193"/>
      <c r="J47" s="130"/>
    </row>
    <row r="48" spans="1:10" x14ac:dyDescent="0.55000000000000004">
      <c r="A48" s="132">
        <v>42</v>
      </c>
      <c r="B48" s="132">
        <v>1411</v>
      </c>
      <c r="C48" s="146" t="s">
        <v>109</v>
      </c>
      <c r="D48" s="147"/>
      <c r="E48" s="130">
        <v>5372</v>
      </c>
      <c r="F48" s="130">
        <v>5437</v>
      </c>
      <c r="G48" s="128">
        <f>F48-E48</f>
        <v>65</v>
      </c>
      <c r="H48" s="131">
        <f t="shared" si="5"/>
        <v>325</v>
      </c>
      <c r="I48" s="147"/>
      <c r="J48" s="130"/>
    </row>
    <row r="49" spans="1:10" x14ac:dyDescent="0.55000000000000004">
      <c r="A49" s="132">
        <v>43</v>
      </c>
      <c r="B49" s="132">
        <v>1412</v>
      </c>
      <c r="C49" s="146" t="s">
        <v>110</v>
      </c>
      <c r="D49" s="147"/>
      <c r="E49" s="130">
        <v>1418</v>
      </c>
      <c r="F49" s="130">
        <v>1434</v>
      </c>
      <c r="G49" s="132">
        <f>F49-E49</f>
        <v>16</v>
      </c>
      <c r="H49" s="129">
        <f t="shared" si="5"/>
        <v>80</v>
      </c>
      <c r="I49" s="147"/>
      <c r="J49" s="130"/>
    </row>
    <row r="50" spans="1:10" s="34" customFormat="1" ht="27.75" x14ac:dyDescent="0.65">
      <c r="A50" s="234"/>
      <c r="B50" s="235"/>
      <c r="C50" s="235" t="s">
        <v>699</v>
      </c>
      <c r="D50" s="235"/>
      <c r="E50" s="235"/>
      <c r="F50" s="235"/>
      <c r="G50" s="235"/>
      <c r="H50" s="238">
        <f>SUM(H5:H49)</f>
        <v>14260</v>
      </c>
      <c r="I50" s="271" t="s">
        <v>4</v>
      </c>
      <c r="J50" s="240"/>
    </row>
    <row r="52" spans="1:10" x14ac:dyDescent="0.55000000000000004">
      <c r="E52" s="179"/>
      <c r="F52" s="179"/>
      <c r="G52" s="179"/>
      <c r="H52" s="179"/>
      <c r="I52" s="179"/>
      <c r="J52" s="179"/>
    </row>
    <row r="54" spans="1:10" x14ac:dyDescent="0.55000000000000004">
      <c r="B54" s="415"/>
      <c r="C54" s="415"/>
      <c r="D54" s="415"/>
      <c r="E54" s="415"/>
      <c r="F54" s="415"/>
      <c r="G54" s="415"/>
      <c r="H54" s="415"/>
    </row>
  </sheetData>
  <mergeCells count="3">
    <mergeCell ref="C16:D16"/>
    <mergeCell ref="B54:H54"/>
    <mergeCell ref="A2:J2"/>
  </mergeCells>
  <phoneticPr fontId="8" type="noConversion"/>
  <pageMargins left="0.82677165354330717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L45"/>
  <sheetViews>
    <sheetView topLeftCell="A4" workbookViewId="0">
      <selection activeCell="E36" sqref="E36"/>
    </sheetView>
  </sheetViews>
  <sheetFormatPr defaultRowHeight="24" x14ac:dyDescent="0.55000000000000004"/>
  <cols>
    <col min="1" max="1" width="5.125" style="1" customWidth="1"/>
    <col min="2" max="2" width="9" style="1"/>
    <col min="3" max="3" width="11.875" style="1" customWidth="1"/>
    <col min="4" max="4" width="16.75" style="1" customWidth="1"/>
    <col min="5" max="5" width="9" style="1" customWidth="1"/>
    <col min="6" max="6" width="7.75" style="36" customWidth="1"/>
    <col min="7" max="7" width="6.875" style="36" customWidth="1"/>
    <col min="8" max="8" width="11.375" style="44" customWidth="1"/>
    <col min="9" max="9" width="4.25" style="36" customWidth="1"/>
    <col min="10" max="10" width="15.375" style="1" customWidth="1"/>
    <col min="11" max="16384" width="9" style="1"/>
  </cols>
  <sheetData>
    <row r="1" spans="1:12" ht="30.75" x14ac:dyDescent="0.7">
      <c r="B1" s="34" t="s">
        <v>78</v>
      </c>
      <c r="C1" s="2"/>
      <c r="D1" s="2" t="s">
        <v>619</v>
      </c>
      <c r="E1" s="2"/>
      <c r="F1" s="35"/>
      <c r="G1" s="35"/>
    </row>
    <row r="2" spans="1:12" ht="30.75" x14ac:dyDescent="0.7">
      <c r="A2" s="413" t="s">
        <v>708</v>
      </c>
      <c r="B2" s="414"/>
      <c r="C2" s="414"/>
      <c r="D2" s="414"/>
      <c r="E2" s="414"/>
      <c r="F2" s="414"/>
      <c r="G2" s="414"/>
      <c r="H2" s="414"/>
      <c r="I2" s="414"/>
      <c r="J2" s="414"/>
    </row>
    <row r="3" spans="1:12" x14ac:dyDescent="0.55000000000000004">
      <c r="A3" s="3" t="s">
        <v>6</v>
      </c>
      <c r="B3" s="3" t="s">
        <v>80</v>
      </c>
      <c r="C3" s="4" t="s">
        <v>101</v>
      </c>
      <c r="D3" s="5" t="s">
        <v>82</v>
      </c>
      <c r="E3" s="6" t="s">
        <v>63</v>
      </c>
      <c r="F3" s="38"/>
      <c r="G3" s="3" t="s">
        <v>2</v>
      </c>
      <c r="H3" s="47" t="s">
        <v>84</v>
      </c>
      <c r="I3" s="8"/>
      <c r="J3" s="8" t="s">
        <v>5</v>
      </c>
    </row>
    <row r="4" spans="1:12" x14ac:dyDescent="0.55000000000000004">
      <c r="A4" s="9" t="s">
        <v>7</v>
      </c>
      <c r="B4" s="9"/>
      <c r="C4" s="10"/>
      <c r="D4" s="11"/>
      <c r="E4" s="12" t="s">
        <v>0</v>
      </c>
      <c r="F4" s="13" t="s">
        <v>1</v>
      </c>
      <c r="G4" s="9" t="s">
        <v>3</v>
      </c>
      <c r="H4" s="47" t="s">
        <v>4</v>
      </c>
      <c r="I4" s="38"/>
      <c r="J4" s="11"/>
    </row>
    <row r="5" spans="1:12" x14ac:dyDescent="0.55000000000000004">
      <c r="A5" s="15">
        <v>1</v>
      </c>
      <c r="B5" s="16">
        <v>101</v>
      </c>
      <c r="C5" s="17" t="s">
        <v>716</v>
      </c>
      <c r="D5" s="18" t="s">
        <v>717</v>
      </c>
      <c r="E5" s="130">
        <v>9960</v>
      </c>
      <c r="F5" s="130">
        <v>9976</v>
      </c>
      <c r="G5" s="128">
        <f t="shared" ref="G5" si="0">F5-E5</f>
        <v>16</v>
      </c>
      <c r="H5" s="84">
        <f t="shared" ref="H5:H7" si="1">G5*10</f>
        <v>160</v>
      </c>
      <c r="I5" s="57"/>
      <c r="J5" s="40"/>
      <c r="K5" s="1" t="s">
        <v>204</v>
      </c>
    </row>
    <row r="6" spans="1:12" s="145" customFormat="1" x14ac:dyDescent="0.55000000000000004">
      <c r="A6" s="132">
        <v>2</v>
      </c>
      <c r="B6" s="132">
        <v>102</v>
      </c>
      <c r="C6" s="146" t="s">
        <v>443</v>
      </c>
      <c r="D6" s="147"/>
      <c r="E6" s="130">
        <v>248</v>
      </c>
      <c r="F6" s="130">
        <v>248</v>
      </c>
      <c r="G6" s="128">
        <f t="shared" ref="G6:G7" si="2">F6-E6</f>
        <v>0</v>
      </c>
      <c r="H6" s="135">
        <f t="shared" si="1"/>
        <v>0</v>
      </c>
      <c r="I6" s="130"/>
      <c r="J6" s="154"/>
    </row>
    <row r="7" spans="1:12" s="145" customFormat="1" x14ac:dyDescent="0.55000000000000004">
      <c r="A7" s="151">
        <v>3</v>
      </c>
      <c r="B7" s="151">
        <v>103</v>
      </c>
      <c r="C7" s="152" t="s">
        <v>435</v>
      </c>
      <c r="D7" s="134"/>
      <c r="E7" s="134">
        <v>246</v>
      </c>
      <c r="F7" s="134">
        <v>246</v>
      </c>
      <c r="G7" s="128">
        <f t="shared" si="2"/>
        <v>0</v>
      </c>
      <c r="H7" s="135">
        <f t="shared" si="1"/>
        <v>0</v>
      </c>
      <c r="I7" s="155"/>
      <c r="J7" s="156"/>
    </row>
    <row r="8" spans="1:12" s="145" customFormat="1" x14ac:dyDescent="0.55000000000000004">
      <c r="A8" s="132">
        <v>4</v>
      </c>
      <c r="B8" s="132">
        <v>104</v>
      </c>
      <c r="C8" s="146" t="s">
        <v>403</v>
      </c>
      <c r="D8" s="147" t="s">
        <v>404</v>
      </c>
      <c r="E8" s="130">
        <v>1004</v>
      </c>
      <c r="F8" s="130">
        <v>1012</v>
      </c>
      <c r="G8" s="128">
        <f>F8-E8</f>
        <v>8</v>
      </c>
      <c r="H8" s="135">
        <f>G8*10</f>
        <v>80</v>
      </c>
      <c r="I8" s="155"/>
      <c r="J8" s="130"/>
    </row>
    <row r="9" spans="1:12" s="145" customFormat="1" x14ac:dyDescent="0.55000000000000004">
      <c r="A9" s="132">
        <v>5</v>
      </c>
      <c r="B9" s="132">
        <v>201</v>
      </c>
      <c r="C9" s="146" t="s">
        <v>116</v>
      </c>
      <c r="D9" s="147"/>
      <c r="E9" s="130">
        <v>624</v>
      </c>
      <c r="F9" s="130">
        <v>627</v>
      </c>
      <c r="G9" s="128">
        <f>F9-E9</f>
        <v>3</v>
      </c>
      <c r="H9" s="135">
        <f>G9*10</f>
        <v>30</v>
      </c>
      <c r="I9" s="134"/>
      <c r="J9" s="127"/>
      <c r="L9" s="192"/>
    </row>
    <row r="10" spans="1:12" s="145" customFormat="1" x14ac:dyDescent="0.55000000000000004">
      <c r="A10" s="132">
        <v>6</v>
      </c>
      <c r="B10" s="132">
        <v>202</v>
      </c>
      <c r="C10" s="146" t="s">
        <v>117</v>
      </c>
      <c r="D10" s="147"/>
      <c r="E10" s="130">
        <v>788</v>
      </c>
      <c r="F10" s="130"/>
      <c r="G10" s="128">
        <f>F10-E10</f>
        <v>-788</v>
      </c>
      <c r="H10" s="135">
        <f>G10*10</f>
        <v>-7880</v>
      </c>
      <c r="I10" s="130"/>
      <c r="J10" s="127"/>
    </row>
    <row r="11" spans="1:12" s="145" customFormat="1" x14ac:dyDescent="0.55000000000000004">
      <c r="A11" s="132">
        <v>7</v>
      </c>
      <c r="B11" s="132">
        <v>203</v>
      </c>
      <c r="C11" s="146" t="s">
        <v>118</v>
      </c>
      <c r="D11" s="147"/>
      <c r="E11" s="130">
        <v>869</v>
      </c>
      <c r="F11" s="130">
        <v>882</v>
      </c>
      <c r="G11" s="128">
        <f t="shared" ref="G11:G26" si="3">F11-E11</f>
        <v>13</v>
      </c>
      <c r="H11" s="135">
        <f t="shared" ref="H11:H26" si="4">G11*10</f>
        <v>130</v>
      </c>
      <c r="I11" s="134"/>
      <c r="J11" s="147"/>
    </row>
    <row r="12" spans="1:12" s="145" customFormat="1" x14ac:dyDescent="0.55000000000000004">
      <c r="A12" s="132">
        <v>8</v>
      </c>
      <c r="B12" s="132">
        <v>204</v>
      </c>
      <c r="C12" s="146" t="s">
        <v>119</v>
      </c>
      <c r="D12" s="147"/>
      <c r="E12" s="130">
        <v>571</v>
      </c>
      <c r="F12" s="130">
        <v>580</v>
      </c>
      <c r="G12" s="128">
        <f t="shared" si="3"/>
        <v>9</v>
      </c>
      <c r="H12" s="135">
        <f t="shared" si="4"/>
        <v>90</v>
      </c>
      <c r="I12" s="130"/>
      <c r="J12" s="127"/>
    </row>
    <row r="13" spans="1:12" s="145" customFormat="1" x14ac:dyDescent="0.55000000000000004">
      <c r="A13" s="132">
        <v>9</v>
      </c>
      <c r="B13" s="132">
        <v>205</v>
      </c>
      <c r="C13" s="146" t="s">
        <v>120</v>
      </c>
      <c r="D13" s="147"/>
      <c r="E13" s="130">
        <v>702</v>
      </c>
      <c r="F13" s="130">
        <v>707</v>
      </c>
      <c r="G13" s="128">
        <f t="shared" si="3"/>
        <v>5</v>
      </c>
      <c r="H13" s="135">
        <f t="shared" si="4"/>
        <v>50</v>
      </c>
      <c r="I13" s="134"/>
      <c r="J13" s="147"/>
    </row>
    <row r="14" spans="1:12" s="145" customFormat="1" x14ac:dyDescent="0.55000000000000004">
      <c r="A14" s="132">
        <v>10</v>
      </c>
      <c r="B14" s="132">
        <v>206</v>
      </c>
      <c r="C14" s="152" t="s">
        <v>724</v>
      </c>
      <c r="D14" s="134"/>
      <c r="E14" s="130">
        <v>907</v>
      </c>
      <c r="F14" s="130">
        <v>910</v>
      </c>
      <c r="G14" s="128">
        <f t="shared" si="3"/>
        <v>3</v>
      </c>
      <c r="H14" s="135">
        <f t="shared" si="4"/>
        <v>30</v>
      </c>
      <c r="I14" s="130"/>
      <c r="J14" s="156" t="s">
        <v>475</v>
      </c>
      <c r="K14" s="145" t="s">
        <v>684</v>
      </c>
    </row>
    <row r="15" spans="1:12" s="145" customFormat="1" x14ac:dyDescent="0.55000000000000004">
      <c r="A15" s="132">
        <v>11</v>
      </c>
      <c r="B15" s="132">
        <v>207</v>
      </c>
      <c r="C15" s="146" t="s">
        <v>121</v>
      </c>
      <c r="D15" s="147"/>
      <c r="E15" s="130">
        <v>652</v>
      </c>
      <c r="F15" s="130">
        <v>655</v>
      </c>
      <c r="G15" s="128">
        <f t="shared" si="3"/>
        <v>3</v>
      </c>
      <c r="H15" s="135">
        <f t="shared" si="4"/>
        <v>30</v>
      </c>
      <c r="I15" s="134"/>
      <c r="J15" s="147"/>
    </row>
    <row r="16" spans="1:12" s="145" customFormat="1" x14ac:dyDescent="0.55000000000000004">
      <c r="A16" s="132">
        <v>12</v>
      </c>
      <c r="B16" s="132">
        <v>208</v>
      </c>
      <c r="C16" s="146" t="s">
        <v>122</v>
      </c>
      <c r="D16" s="147"/>
      <c r="E16" s="130">
        <v>664</v>
      </c>
      <c r="F16" s="130">
        <v>667</v>
      </c>
      <c r="G16" s="128">
        <f t="shared" si="3"/>
        <v>3</v>
      </c>
      <c r="H16" s="135">
        <f t="shared" si="4"/>
        <v>30</v>
      </c>
      <c r="I16" s="130"/>
      <c r="J16" s="130"/>
    </row>
    <row r="17" spans="1:11" s="145" customFormat="1" x14ac:dyDescent="0.55000000000000004">
      <c r="A17" s="132">
        <v>13</v>
      </c>
      <c r="B17" s="132">
        <v>209</v>
      </c>
      <c r="C17" s="146" t="s">
        <v>304</v>
      </c>
      <c r="D17" s="147"/>
      <c r="E17" s="130">
        <v>840</v>
      </c>
      <c r="F17" s="130">
        <v>865</v>
      </c>
      <c r="G17" s="128">
        <f t="shared" si="3"/>
        <v>25</v>
      </c>
      <c r="H17" s="135">
        <f t="shared" si="4"/>
        <v>250</v>
      </c>
      <c r="I17" s="134"/>
      <c r="J17" s="127"/>
    </row>
    <row r="18" spans="1:11" s="145" customFormat="1" x14ac:dyDescent="0.55000000000000004">
      <c r="A18" s="132">
        <v>14</v>
      </c>
      <c r="B18" s="132">
        <v>210</v>
      </c>
      <c r="C18" s="146" t="s">
        <v>123</v>
      </c>
      <c r="D18" s="147"/>
      <c r="E18" s="130">
        <v>87</v>
      </c>
      <c r="F18" s="130">
        <v>89</v>
      </c>
      <c r="G18" s="128">
        <f t="shared" si="3"/>
        <v>2</v>
      </c>
      <c r="H18" s="135">
        <f t="shared" si="4"/>
        <v>20</v>
      </c>
      <c r="I18" s="130"/>
      <c r="J18" s="127"/>
    </row>
    <row r="19" spans="1:11" s="145" customFormat="1" x14ac:dyDescent="0.55000000000000004">
      <c r="A19" s="132">
        <v>15</v>
      </c>
      <c r="B19" s="132">
        <v>301</v>
      </c>
      <c r="C19" s="146" t="s">
        <v>124</v>
      </c>
      <c r="D19" s="147"/>
      <c r="E19" s="130">
        <v>409</v>
      </c>
      <c r="F19" s="130">
        <v>417</v>
      </c>
      <c r="G19" s="128">
        <f t="shared" si="3"/>
        <v>8</v>
      </c>
      <c r="H19" s="135">
        <f t="shared" si="4"/>
        <v>80</v>
      </c>
      <c r="I19" s="134"/>
      <c r="J19" s="154" t="s">
        <v>691</v>
      </c>
    </row>
    <row r="20" spans="1:11" s="145" customFormat="1" x14ac:dyDescent="0.55000000000000004">
      <c r="A20" s="132">
        <v>16</v>
      </c>
      <c r="B20" s="132">
        <v>302</v>
      </c>
      <c r="C20" s="146" t="s">
        <v>125</v>
      </c>
      <c r="D20" s="147"/>
      <c r="E20" s="130">
        <v>563</v>
      </c>
      <c r="F20" s="130">
        <v>568</v>
      </c>
      <c r="G20" s="128">
        <f t="shared" si="3"/>
        <v>5</v>
      </c>
      <c r="H20" s="135">
        <f t="shared" si="4"/>
        <v>50</v>
      </c>
      <c r="I20" s="130"/>
      <c r="J20" s="130"/>
    </row>
    <row r="21" spans="1:11" s="145" customFormat="1" x14ac:dyDescent="0.55000000000000004">
      <c r="A21" s="132">
        <v>17</v>
      </c>
      <c r="B21" s="132">
        <v>303</v>
      </c>
      <c r="C21" s="146" t="s">
        <v>454</v>
      </c>
      <c r="D21" s="147"/>
      <c r="E21" s="130">
        <v>870</v>
      </c>
      <c r="F21" s="130">
        <v>875</v>
      </c>
      <c r="G21" s="132">
        <f t="shared" si="3"/>
        <v>5</v>
      </c>
      <c r="H21" s="133">
        <f t="shared" si="4"/>
        <v>50</v>
      </c>
      <c r="I21" s="130"/>
      <c r="J21" s="127"/>
    </row>
    <row r="22" spans="1:11" s="145" customFormat="1" x14ac:dyDescent="0.55000000000000004">
      <c r="A22" s="132">
        <v>18</v>
      </c>
      <c r="B22" s="128">
        <v>304</v>
      </c>
      <c r="C22" s="179" t="s">
        <v>525</v>
      </c>
      <c r="D22" s="153"/>
      <c r="E22" s="128">
        <v>959</v>
      </c>
      <c r="F22" s="128">
        <v>972</v>
      </c>
      <c r="G22" s="128">
        <f t="shared" si="3"/>
        <v>13</v>
      </c>
      <c r="H22" s="131">
        <f t="shared" si="4"/>
        <v>130</v>
      </c>
      <c r="I22" s="130"/>
      <c r="J22" s="127"/>
      <c r="K22" s="185"/>
    </row>
    <row r="23" spans="1:11" s="145" customFormat="1" x14ac:dyDescent="0.55000000000000004">
      <c r="A23" s="132">
        <v>19</v>
      </c>
      <c r="B23" s="132">
        <v>305</v>
      </c>
      <c r="C23" s="146" t="s">
        <v>126</v>
      </c>
      <c r="D23" s="147"/>
      <c r="E23" s="130">
        <v>988</v>
      </c>
      <c r="F23" s="130">
        <v>995</v>
      </c>
      <c r="G23" s="128">
        <f t="shared" si="3"/>
        <v>7</v>
      </c>
      <c r="H23" s="135">
        <f t="shared" si="4"/>
        <v>70</v>
      </c>
      <c r="I23" s="134"/>
      <c r="J23" s="127"/>
    </row>
    <row r="24" spans="1:11" s="145" customFormat="1" x14ac:dyDescent="0.55000000000000004">
      <c r="A24" s="132">
        <v>20</v>
      </c>
      <c r="B24" s="132">
        <v>306</v>
      </c>
      <c r="C24" s="146" t="s">
        <v>127</v>
      </c>
      <c r="D24" s="147"/>
      <c r="E24" s="130">
        <v>880</v>
      </c>
      <c r="F24" s="130">
        <v>895</v>
      </c>
      <c r="G24" s="128">
        <f t="shared" si="3"/>
        <v>15</v>
      </c>
      <c r="H24" s="135">
        <f t="shared" si="4"/>
        <v>150</v>
      </c>
      <c r="I24" s="130"/>
      <c r="J24" s="147"/>
    </row>
    <row r="25" spans="1:11" s="145" customFormat="1" x14ac:dyDescent="0.55000000000000004">
      <c r="A25" s="132">
        <v>21</v>
      </c>
      <c r="B25" s="132">
        <v>307</v>
      </c>
      <c r="C25" s="146" t="s">
        <v>128</v>
      </c>
      <c r="D25" s="147"/>
      <c r="E25" s="130">
        <v>645</v>
      </c>
      <c r="F25" s="130">
        <v>646</v>
      </c>
      <c r="G25" s="128">
        <f t="shared" si="3"/>
        <v>1</v>
      </c>
      <c r="H25" s="135">
        <f t="shared" si="4"/>
        <v>10</v>
      </c>
      <c r="I25" s="134"/>
      <c r="J25" s="127" t="s">
        <v>429</v>
      </c>
    </row>
    <row r="26" spans="1:11" s="145" customFormat="1" x14ac:dyDescent="0.55000000000000004">
      <c r="A26" s="132">
        <v>22</v>
      </c>
      <c r="B26" s="132">
        <v>308</v>
      </c>
      <c r="C26" s="146" t="s">
        <v>388</v>
      </c>
      <c r="D26" s="147"/>
      <c r="E26" s="130">
        <v>1386</v>
      </c>
      <c r="F26" s="130">
        <v>1403</v>
      </c>
      <c r="G26" s="128">
        <f t="shared" si="3"/>
        <v>17</v>
      </c>
      <c r="H26" s="135">
        <f t="shared" si="4"/>
        <v>170</v>
      </c>
      <c r="I26" s="130"/>
      <c r="J26" s="127"/>
    </row>
    <row r="27" spans="1:11" s="145" customFormat="1" x14ac:dyDescent="0.55000000000000004">
      <c r="A27" s="132">
        <v>23</v>
      </c>
      <c r="B27" s="132">
        <v>309</v>
      </c>
      <c r="C27" s="146" t="s">
        <v>129</v>
      </c>
      <c r="D27" s="147"/>
      <c r="E27" s="130">
        <v>728</v>
      </c>
      <c r="F27" s="130">
        <v>730</v>
      </c>
      <c r="G27" s="128">
        <f>F27-E27</f>
        <v>2</v>
      </c>
      <c r="H27" s="135">
        <f>G27*10</f>
        <v>20</v>
      </c>
      <c r="I27" s="134"/>
      <c r="J27" s="127"/>
    </row>
    <row r="28" spans="1:11" s="145" customFormat="1" x14ac:dyDescent="0.55000000000000004">
      <c r="A28" s="132">
        <v>24</v>
      </c>
      <c r="B28" s="132">
        <v>310</v>
      </c>
      <c r="C28" s="146" t="s">
        <v>130</v>
      </c>
      <c r="D28" s="147"/>
      <c r="E28" s="130">
        <v>1411</v>
      </c>
      <c r="F28" s="130">
        <v>1524</v>
      </c>
      <c r="G28" s="128">
        <f>F28-E28</f>
        <v>113</v>
      </c>
      <c r="H28" s="135">
        <f>G28*10</f>
        <v>1130</v>
      </c>
      <c r="I28" s="130"/>
      <c r="J28" s="147"/>
    </row>
    <row r="29" spans="1:11" s="145" customFormat="1" x14ac:dyDescent="0.55000000000000004">
      <c r="A29" s="132">
        <v>25</v>
      </c>
      <c r="B29" s="132">
        <v>401</v>
      </c>
      <c r="C29" s="146" t="s">
        <v>305</v>
      </c>
      <c r="D29" s="147"/>
      <c r="E29" s="130">
        <v>435</v>
      </c>
      <c r="F29" s="130">
        <v>438</v>
      </c>
      <c r="G29" s="128">
        <f>F29-E29</f>
        <v>3</v>
      </c>
      <c r="H29" s="135">
        <f>G29*10</f>
        <v>30</v>
      </c>
      <c r="I29" s="134"/>
      <c r="J29" s="127"/>
    </row>
    <row r="30" spans="1:11" s="145" customFormat="1" x14ac:dyDescent="0.55000000000000004">
      <c r="A30" s="132">
        <v>26</v>
      </c>
      <c r="B30" s="132">
        <v>402</v>
      </c>
      <c r="C30" s="143" t="s">
        <v>131</v>
      </c>
      <c r="D30" s="144"/>
      <c r="E30" s="130">
        <v>710</v>
      </c>
      <c r="F30" s="130"/>
      <c r="G30" s="128">
        <f>F30-E30</f>
        <v>-710</v>
      </c>
      <c r="H30" s="135">
        <f>G30*10</f>
        <v>-7100</v>
      </c>
      <c r="I30" s="130"/>
      <c r="J30" s="154"/>
    </row>
    <row r="31" spans="1:11" s="145" customFormat="1" x14ac:dyDescent="0.55000000000000004">
      <c r="A31" s="132">
        <v>27</v>
      </c>
      <c r="B31" s="132">
        <v>403</v>
      </c>
      <c r="C31" s="146" t="s">
        <v>132</v>
      </c>
      <c r="D31" s="148"/>
      <c r="E31" s="132">
        <v>546</v>
      </c>
      <c r="F31" s="132">
        <v>550</v>
      </c>
      <c r="G31" s="132">
        <f>F31-E31</f>
        <v>4</v>
      </c>
      <c r="H31" s="133">
        <f>G31*10</f>
        <v>40</v>
      </c>
      <c r="I31" s="130"/>
      <c r="J31" s="147"/>
    </row>
    <row r="32" spans="1:11" x14ac:dyDescent="0.55000000000000004">
      <c r="A32" s="32"/>
      <c r="B32" s="32"/>
      <c r="C32" s="28"/>
      <c r="D32" s="28"/>
      <c r="E32" s="32"/>
      <c r="F32" s="32"/>
      <c r="G32" s="32"/>
      <c r="H32" s="90"/>
      <c r="I32" s="32"/>
      <c r="J32" s="28"/>
    </row>
    <row r="33" spans="1:10" x14ac:dyDescent="0.55000000000000004">
      <c r="A33" s="32"/>
      <c r="B33" s="32"/>
      <c r="C33" s="28"/>
      <c r="D33" s="28"/>
      <c r="E33" s="32"/>
      <c r="F33" s="32"/>
      <c r="G33" s="32"/>
      <c r="H33" s="90"/>
      <c r="I33" s="32"/>
      <c r="J33" s="28"/>
    </row>
    <row r="34" spans="1:10" x14ac:dyDescent="0.55000000000000004">
      <c r="A34" s="3" t="s">
        <v>6</v>
      </c>
      <c r="B34" s="3" t="s">
        <v>80</v>
      </c>
      <c r="C34" s="4" t="s">
        <v>81</v>
      </c>
      <c r="D34" s="5" t="s">
        <v>82</v>
      </c>
      <c r="E34" s="6" t="s">
        <v>63</v>
      </c>
      <c r="F34" s="188"/>
      <c r="G34" s="3" t="s">
        <v>2</v>
      </c>
      <c r="H34" s="75" t="s">
        <v>84</v>
      </c>
      <c r="I34" s="8"/>
      <c r="J34" s="8" t="s">
        <v>5</v>
      </c>
    </row>
    <row r="35" spans="1:10" x14ac:dyDescent="0.55000000000000004">
      <c r="A35" s="9" t="s">
        <v>7</v>
      </c>
      <c r="B35" s="9"/>
      <c r="C35" s="10"/>
      <c r="D35" s="11"/>
      <c r="E35" s="12" t="s">
        <v>0</v>
      </c>
      <c r="F35" s="187" t="s">
        <v>1</v>
      </c>
      <c r="G35" s="9" t="s">
        <v>3</v>
      </c>
      <c r="H35" s="75" t="s">
        <v>4</v>
      </c>
      <c r="I35" s="38"/>
      <c r="J35" s="11"/>
    </row>
    <row r="36" spans="1:10" s="145" customFormat="1" x14ac:dyDescent="0.55000000000000004">
      <c r="A36" s="132">
        <v>28</v>
      </c>
      <c r="B36" s="128">
        <v>404</v>
      </c>
      <c r="C36" s="159" t="s">
        <v>415</v>
      </c>
      <c r="D36" s="153" t="s">
        <v>416</v>
      </c>
      <c r="E36" s="127">
        <v>625</v>
      </c>
      <c r="F36" s="127"/>
      <c r="G36" s="128">
        <f t="shared" ref="G36:G42" si="5">F36-E36</f>
        <v>-625</v>
      </c>
      <c r="H36" s="135">
        <f t="shared" ref="H36:H42" si="6">G36*10</f>
        <v>-6250</v>
      </c>
      <c r="I36" s="134"/>
      <c r="J36" s="127"/>
    </row>
    <row r="37" spans="1:10" s="145" customFormat="1" x14ac:dyDescent="0.55000000000000004">
      <c r="A37" s="132">
        <v>29</v>
      </c>
      <c r="B37" s="132">
        <v>405</v>
      </c>
      <c r="C37" s="146" t="s">
        <v>133</v>
      </c>
      <c r="D37" s="147"/>
      <c r="E37" s="130">
        <v>278</v>
      </c>
      <c r="F37" s="130">
        <v>280</v>
      </c>
      <c r="G37" s="128">
        <f t="shared" si="5"/>
        <v>2</v>
      </c>
      <c r="H37" s="135">
        <f t="shared" si="6"/>
        <v>20</v>
      </c>
      <c r="I37" s="130"/>
      <c r="J37" s="130"/>
    </row>
    <row r="38" spans="1:10" x14ac:dyDescent="0.55000000000000004">
      <c r="A38" s="23">
        <v>30</v>
      </c>
      <c r="B38" s="23">
        <v>406</v>
      </c>
      <c r="C38" s="24" t="s">
        <v>134</v>
      </c>
      <c r="D38" s="25"/>
      <c r="E38" s="50">
        <v>604</v>
      </c>
      <c r="F38" s="50">
        <v>606</v>
      </c>
      <c r="G38" s="16">
        <f t="shared" si="5"/>
        <v>2</v>
      </c>
      <c r="H38" s="84">
        <f t="shared" si="6"/>
        <v>20</v>
      </c>
      <c r="I38" s="50"/>
      <c r="J38" s="50"/>
    </row>
    <row r="39" spans="1:10" x14ac:dyDescent="0.55000000000000004">
      <c r="A39" s="15">
        <v>31</v>
      </c>
      <c r="B39" s="15">
        <v>407</v>
      </c>
      <c r="C39" s="22" t="s">
        <v>135</v>
      </c>
      <c r="D39" s="20"/>
      <c r="E39" s="15">
        <v>821</v>
      </c>
      <c r="F39" s="15">
        <v>836</v>
      </c>
      <c r="G39" s="16">
        <f t="shared" si="5"/>
        <v>15</v>
      </c>
      <c r="H39" s="84">
        <f t="shared" si="6"/>
        <v>150</v>
      </c>
      <c r="I39" s="43"/>
      <c r="J39" s="43"/>
    </row>
    <row r="40" spans="1:10" s="145" customFormat="1" x14ac:dyDescent="0.55000000000000004">
      <c r="A40" s="132">
        <v>32</v>
      </c>
      <c r="B40" s="132">
        <v>408</v>
      </c>
      <c r="C40" s="146" t="s">
        <v>620</v>
      </c>
      <c r="D40" s="147" t="s">
        <v>636</v>
      </c>
      <c r="E40" s="130">
        <v>416</v>
      </c>
      <c r="F40" s="130">
        <v>420</v>
      </c>
      <c r="G40" s="128">
        <f t="shared" si="5"/>
        <v>4</v>
      </c>
      <c r="H40" s="135">
        <f t="shared" si="6"/>
        <v>40</v>
      </c>
      <c r="I40" s="134"/>
      <c r="J40" s="156"/>
    </row>
    <row r="41" spans="1:10" s="145" customFormat="1" x14ac:dyDescent="0.55000000000000004">
      <c r="A41" s="132">
        <v>33</v>
      </c>
      <c r="B41" s="132">
        <v>409</v>
      </c>
      <c r="C41" s="146" t="s">
        <v>435</v>
      </c>
      <c r="D41" s="130"/>
      <c r="E41" s="130">
        <v>685</v>
      </c>
      <c r="F41" s="130"/>
      <c r="G41" s="128">
        <f t="shared" si="5"/>
        <v>-685</v>
      </c>
      <c r="H41" s="135">
        <f t="shared" si="6"/>
        <v>-6850</v>
      </c>
      <c r="I41" s="130"/>
      <c r="J41" s="156" t="s">
        <v>659</v>
      </c>
    </row>
    <row r="42" spans="1:10" x14ac:dyDescent="0.55000000000000004">
      <c r="A42" s="15">
        <v>34</v>
      </c>
      <c r="B42" s="15">
        <v>410</v>
      </c>
      <c r="C42" s="22" t="s">
        <v>136</v>
      </c>
      <c r="D42" s="20"/>
      <c r="E42" s="43">
        <v>654</v>
      </c>
      <c r="F42" s="43">
        <v>669</v>
      </c>
      <c r="G42" s="15">
        <f t="shared" si="5"/>
        <v>15</v>
      </c>
      <c r="H42" s="89">
        <f t="shared" si="6"/>
        <v>150</v>
      </c>
      <c r="I42" s="43"/>
      <c r="J42" s="43"/>
    </row>
    <row r="43" spans="1:10" s="34" customFormat="1" ht="27.75" x14ac:dyDescent="0.65">
      <c r="A43" s="61"/>
      <c r="B43" s="61"/>
      <c r="C43" s="62" t="s">
        <v>302</v>
      </c>
      <c r="D43" s="62"/>
      <c r="E43" s="62"/>
      <c r="F43" s="66"/>
      <c r="G43" s="66"/>
      <c r="H43" s="94">
        <f>SUM(H5:H42)</f>
        <v>-24870</v>
      </c>
      <c r="I43" s="98" t="s">
        <v>4</v>
      </c>
      <c r="J43" s="64"/>
    </row>
    <row r="45" spans="1:10" x14ac:dyDescent="0.55000000000000004">
      <c r="E45" s="28"/>
      <c r="F45" s="32"/>
      <c r="G45" s="32"/>
      <c r="H45" s="52"/>
      <c r="I45" s="32"/>
      <c r="J45" s="28"/>
    </row>
  </sheetData>
  <mergeCells count="1">
    <mergeCell ref="A2:J2"/>
  </mergeCells>
  <phoneticPr fontId="8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44"/>
  <sheetViews>
    <sheetView workbookViewId="0">
      <selection activeCell="N11" sqref="N11"/>
    </sheetView>
  </sheetViews>
  <sheetFormatPr defaultRowHeight="24" x14ac:dyDescent="0.55000000000000004"/>
  <cols>
    <col min="1" max="1" width="5.125" style="145" customWidth="1"/>
    <col min="2" max="2" width="7.625" style="145" customWidth="1"/>
    <col min="3" max="3" width="11.875" style="145" customWidth="1"/>
    <col min="4" max="4" width="15.625" style="145" customWidth="1"/>
    <col min="5" max="6" width="9" style="145"/>
    <col min="7" max="7" width="7.125" style="145" customWidth="1"/>
    <col min="8" max="8" width="14" style="145" bestFit="1" customWidth="1"/>
    <col min="9" max="9" width="1.25" style="145" customWidth="1"/>
    <col min="10" max="10" width="15.375" style="145" customWidth="1"/>
    <col min="11" max="16384" width="9" style="1"/>
  </cols>
  <sheetData>
    <row r="1" spans="1:11" ht="30.75" x14ac:dyDescent="0.7">
      <c r="A1" s="418" t="s">
        <v>115</v>
      </c>
      <c r="B1" s="419"/>
      <c r="C1" s="419"/>
      <c r="D1" s="419"/>
      <c r="E1" s="419"/>
      <c r="F1" s="419"/>
      <c r="G1" s="419"/>
      <c r="H1" s="419"/>
      <c r="I1" s="419"/>
      <c r="J1" s="419"/>
    </row>
    <row r="2" spans="1:11" ht="30.75" x14ac:dyDescent="0.7">
      <c r="A2" s="416" t="s">
        <v>737</v>
      </c>
      <c r="B2" s="417"/>
      <c r="C2" s="417"/>
      <c r="D2" s="417"/>
      <c r="E2" s="417"/>
      <c r="F2" s="417"/>
      <c r="G2" s="417"/>
      <c r="H2" s="417"/>
      <c r="I2" s="417"/>
      <c r="J2" s="417"/>
    </row>
    <row r="3" spans="1:11" x14ac:dyDescent="0.55000000000000004">
      <c r="A3" s="198" t="s">
        <v>6</v>
      </c>
      <c r="B3" s="198" t="s">
        <v>80</v>
      </c>
      <c r="C3" s="246" t="s">
        <v>114</v>
      </c>
      <c r="D3" s="200" t="s">
        <v>82</v>
      </c>
      <c r="E3" s="199" t="s">
        <v>63</v>
      </c>
      <c r="F3" s="232"/>
      <c r="G3" s="198" t="s">
        <v>2</v>
      </c>
      <c r="H3" s="199" t="s">
        <v>64</v>
      </c>
      <c r="I3" s="200"/>
      <c r="J3" s="201" t="s">
        <v>5</v>
      </c>
    </row>
    <row r="4" spans="1:11" x14ac:dyDescent="0.55000000000000004">
      <c r="A4" s="164" t="s">
        <v>7</v>
      </c>
      <c r="B4" s="164"/>
      <c r="C4" s="202"/>
      <c r="D4" s="207"/>
      <c r="E4" s="157" t="s">
        <v>0</v>
      </c>
      <c r="F4" s="204" t="s">
        <v>1</v>
      </c>
      <c r="G4" s="164" t="s">
        <v>3</v>
      </c>
      <c r="H4" s="205" t="s">
        <v>4</v>
      </c>
      <c r="I4" s="206"/>
      <c r="J4" s="207"/>
    </row>
    <row r="5" spans="1:11" s="145" customFormat="1" x14ac:dyDescent="0.55000000000000004">
      <c r="A5" s="132">
        <v>1</v>
      </c>
      <c r="B5" s="128">
        <v>101</v>
      </c>
      <c r="C5" s="159" t="s">
        <v>716</v>
      </c>
      <c r="D5" s="153" t="s">
        <v>718</v>
      </c>
      <c r="E5" s="127">
        <v>866</v>
      </c>
      <c r="F5" s="127">
        <v>1093</v>
      </c>
      <c r="G5" s="128">
        <f>F5-E5</f>
        <v>227</v>
      </c>
      <c r="H5" s="131">
        <f>G5*5</f>
        <v>1135</v>
      </c>
      <c r="I5" s="193"/>
      <c r="J5" s="127"/>
      <c r="K5" s="145" t="s">
        <v>204</v>
      </c>
    </row>
    <row r="6" spans="1:11" x14ac:dyDescent="0.55000000000000004">
      <c r="A6" s="132">
        <v>2</v>
      </c>
      <c r="B6" s="132">
        <v>102</v>
      </c>
      <c r="C6" s="146" t="s">
        <v>443</v>
      </c>
      <c r="D6" s="147"/>
      <c r="E6" s="130">
        <v>45</v>
      </c>
      <c r="F6" s="130">
        <v>45</v>
      </c>
      <c r="G6" s="128">
        <f t="shared" ref="G6:G12" si="0">F6-E6</f>
        <v>0</v>
      </c>
      <c r="H6" s="131">
        <f t="shared" ref="H6:H31" si="1">G6*5</f>
        <v>0</v>
      </c>
      <c r="I6" s="153"/>
      <c r="J6" s="267"/>
    </row>
    <row r="7" spans="1:11" s="139" customFormat="1" x14ac:dyDescent="0.55000000000000004">
      <c r="A7" s="151">
        <v>3</v>
      </c>
      <c r="B7" s="151">
        <v>103</v>
      </c>
      <c r="C7" s="152" t="s">
        <v>435</v>
      </c>
      <c r="D7" s="130"/>
      <c r="E7" s="127">
        <v>10</v>
      </c>
      <c r="F7" s="127">
        <v>10</v>
      </c>
      <c r="G7" s="128">
        <f t="shared" si="0"/>
        <v>0</v>
      </c>
      <c r="H7" s="131">
        <f t="shared" si="1"/>
        <v>0</v>
      </c>
      <c r="I7" s="153"/>
      <c r="J7" s="272"/>
    </row>
    <row r="8" spans="1:11" x14ac:dyDescent="0.55000000000000004">
      <c r="A8" s="132">
        <v>4</v>
      </c>
      <c r="B8" s="132">
        <v>104</v>
      </c>
      <c r="C8" s="146" t="s">
        <v>403</v>
      </c>
      <c r="D8" s="147" t="s">
        <v>512</v>
      </c>
      <c r="E8" s="127">
        <v>4174</v>
      </c>
      <c r="F8" s="127">
        <v>4256</v>
      </c>
      <c r="G8" s="128">
        <f t="shared" si="0"/>
        <v>82</v>
      </c>
      <c r="H8" s="131">
        <f t="shared" si="1"/>
        <v>410</v>
      </c>
      <c r="I8" s="147"/>
      <c r="J8" s="130"/>
    </row>
    <row r="9" spans="1:11" x14ac:dyDescent="0.55000000000000004">
      <c r="A9" s="132">
        <v>5</v>
      </c>
      <c r="B9" s="132">
        <v>201</v>
      </c>
      <c r="C9" s="146" t="s">
        <v>137</v>
      </c>
      <c r="D9" s="147"/>
      <c r="E9" s="130">
        <v>1283</v>
      </c>
      <c r="F9" s="378">
        <v>1283</v>
      </c>
      <c r="G9" s="128">
        <f t="shared" si="0"/>
        <v>0</v>
      </c>
      <c r="H9" s="131">
        <f t="shared" si="1"/>
        <v>0</v>
      </c>
      <c r="I9" s="193"/>
      <c r="J9" s="130" t="s">
        <v>429</v>
      </c>
    </row>
    <row r="10" spans="1:11" x14ac:dyDescent="0.55000000000000004">
      <c r="A10" s="132">
        <v>6</v>
      </c>
      <c r="B10" s="132">
        <v>202</v>
      </c>
      <c r="C10" s="146" t="s">
        <v>138</v>
      </c>
      <c r="D10" s="147"/>
      <c r="E10" s="130">
        <v>1078</v>
      </c>
      <c r="F10" s="378">
        <v>1078</v>
      </c>
      <c r="G10" s="128">
        <f t="shared" si="0"/>
        <v>0</v>
      </c>
      <c r="H10" s="131">
        <f t="shared" si="1"/>
        <v>0</v>
      </c>
      <c r="I10" s="147"/>
      <c r="J10" s="134"/>
    </row>
    <row r="11" spans="1:11" x14ac:dyDescent="0.55000000000000004">
      <c r="A11" s="132">
        <v>7</v>
      </c>
      <c r="B11" s="132">
        <v>203</v>
      </c>
      <c r="C11" s="146" t="s">
        <v>139</v>
      </c>
      <c r="D11" s="147"/>
      <c r="E11" s="130">
        <v>6306</v>
      </c>
      <c r="F11" s="130">
        <v>6424</v>
      </c>
      <c r="G11" s="128">
        <f t="shared" si="0"/>
        <v>118</v>
      </c>
      <c r="H11" s="131">
        <f t="shared" si="1"/>
        <v>590</v>
      </c>
      <c r="I11" s="193"/>
      <c r="J11" s="147"/>
    </row>
    <row r="12" spans="1:11" x14ac:dyDescent="0.55000000000000004">
      <c r="A12" s="132">
        <v>8</v>
      </c>
      <c r="B12" s="132">
        <v>204</v>
      </c>
      <c r="C12" s="146" t="s">
        <v>140</v>
      </c>
      <c r="D12" s="147"/>
      <c r="E12" s="130">
        <v>3208</v>
      </c>
      <c r="F12" s="130">
        <v>3261</v>
      </c>
      <c r="G12" s="128">
        <f t="shared" si="0"/>
        <v>53</v>
      </c>
      <c r="H12" s="131">
        <f t="shared" si="1"/>
        <v>265</v>
      </c>
      <c r="I12" s="147"/>
      <c r="J12" s="130"/>
    </row>
    <row r="13" spans="1:11" x14ac:dyDescent="0.55000000000000004">
      <c r="A13" s="132">
        <v>9</v>
      </c>
      <c r="B13" s="132">
        <v>205</v>
      </c>
      <c r="C13" s="146" t="s">
        <v>141</v>
      </c>
      <c r="D13" s="147"/>
      <c r="E13" s="130">
        <v>5176</v>
      </c>
      <c r="F13" s="130">
        <v>5245</v>
      </c>
      <c r="G13" s="128">
        <f t="shared" ref="G13:G20" si="2">F13-E13</f>
        <v>69</v>
      </c>
      <c r="H13" s="131">
        <f t="shared" si="1"/>
        <v>345</v>
      </c>
      <c r="I13" s="193"/>
      <c r="J13" s="134"/>
    </row>
    <row r="14" spans="1:11" x14ac:dyDescent="0.55000000000000004">
      <c r="A14" s="132">
        <v>10</v>
      </c>
      <c r="B14" s="132">
        <v>206</v>
      </c>
      <c r="C14" s="160" t="s">
        <v>722</v>
      </c>
      <c r="D14" s="147"/>
      <c r="E14" s="130">
        <v>2454</v>
      </c>
      <c r="F14" s="130">
        <v>2489</v>
      </c>
      <c r="G14" s="128">
        <f t="shared" si="2"/>
        <v>35</v>
      </c>
      <c r="H14" s="131">
        <f t="shared" si="1"/>
        <v>175</v>
      </c>
      <c r="I14" s="147"/>
      <c r="J14" s="272" t="s">
        <v>540</v>
      </c>
    </row>
    <row r="15" spans="1:11" x14ac:dyDescent="0.55000000000000004">
      <c r="A15" s="132">
        <v>11</v>
      </c>
      <c r="B15" s="132">
        <v>207</v>
      </c>
      <c r="C15" s="146" t="s">
        <v>142</v>
      </c>
      <c r="D15" s="147"/>
      <c r="E15" s="130">
        <v>1635</v>
      </c>
      <c r="F15" s="130">
        <v>1663</v>
      </c>
      <c r="G15" s="128">
        <f t="shared" si="2"/>
        <v>28</v>
      </c>
      <c r="H15" s="131">
        <f t="shared" si="1"/>
        <v>140</v>
      </c>
      <c r="I15" s="193"/>
      <c r="J15" s="147"/>
    </row>
    <row r="16" spans="1:11" x14ac:dyDescent="0.55000000000000004">
      <c r="A16" s="132">
        <v>12</v>
      </c>
      <c r="B16" s="132">
        <v>208</v>
      </c>
      <c r="C16" s="146" t="s">
        <v>143</v>
      </c>
      <c r="D16" s="147"/>
      <c r="E16" s="130">
        <v>929</v>
      </c>
      <c r="F16" s="130">
        <v>946</v>
      </c>
      <c r="G16" s="128">
        <f t="shared" si="2"/>
        <v>17</v>
      </c>
      <c r="H16" s="131">
        <f t="shared" si="1"/>
        <v>85</v>
      </c>
      <c r="I16" s="147"/>
      <c r="J16" s="147"/>
    </row>
    <row r="17" spans="1:10" x14ac:dyDescent="0.55000000000000004">
      <c r="A17" s="132">
        <v>13</v>
      </c>
      <c r="B17" s="132">
        <v>209</v>
      </c>
      <c r="C17" s="146" t="s">
        <v>306</v>
      </c>
      <c r="D17" s="147"/>
      <c r="E17" s="130">
        <v>2520</v>
      </c>
      <c r="F17" s="130">
        <v>2561</v>
      </c>
      <c r="G17" s="128">
        <f t="shared" si="2"/>
        <v>41</v>
      </c>
      <c r="H17" s="131">
        <f t="shared" si="1"/>
        <v>205</v>
      </c>
      <c r="I17" s="193"/>
      <c r="J17" s="127"/>
    </row>
    <row r="18" spans="1:10" x14ac:dyDescent="0.55000000000000004">
      <c r="A18" s="132">
        <v>14</v>
      </c>
      <c r="B18" s="132">
        <v>210</v>
      </c>
      <c r="C18" s="146" t="s">
        <v>144</v>
      </c>
      <c r="D18" s="147"/>
      <c r="E18" s="130">
        <v>899</v>
      </c>
      <c r="F18" s="130">
        <v>932</v>
      </c>
      <c r="G18" s="128">
        <f t="shared" si="2"/>
        <v>33</v>
      </c>
      <c r="H18" s="131">
        <f t="shared" si="1"/>
        <v>165</v>
      </c>
      <c r="I18" s="147"/>
      <c r="J18" s="127"/>
    </row>
    <row r="19" spans="1:10" x14ac:dyDescent="0.55000000000000004">
      <c r="A19" s="132">
        <v>15</v>
      </c>
      <c r="B19" s="132">
        <v>301</v>
      </c>
      <c r="C19" s="146" t="s">
        <v>145</v>
      </c>
      <c r="D19" s="147"/>
      <c r="E19" s="130">
        <v>2782</v>
      </c>
      <c r="F19" s="130">
        <v>2830</v>
      </c>
      <c r="G19" s="128">
        <f t="shared" si="2"/>
        <v>48</v>
      </c>
      <c r="H19" s="131">
        <f t="shared" si="1"/>
        <v>240</v>
      </c>
      <c r="I19" s="193"/>
      <c r="J19" s="154" t="s">
        <v>429</v>
      </c>
    </row>
    <row r="20" spans="1:10" x14ac:dyDescent="0.55000000000000004">
      <c r="A20" s="132">
        <v>16</v>
      </c>
      <c r="B20" s="132">
        <v>302</v>
      </c>
      <c r="C20" s="146" t="s">
        <v>146</v>
      </c>
      <c r="D20" s="147"/>
      <c r="E20" s="130">
        <v>10143</v>
      </c>
      <c r="F20" s="130">
        <v>10271</v>
      </c>
      <c r="G20" s="128">
        <f t="shared" si="2"/>
        <v>128</v>
      </c>
      <c r="H20" s="131">
        <f t="shared" si="1"/>
        <v>640</v>
      </c>
      <c r="I20" s="147"/>
      <c r="J20" s="252"/>
    </row>
    <row r="21" spans="1:10" x14ac:dyDescent="0.55000000000000004">
      <c r="A21" s="132">
        <v>17</v>
      </c>
      <c r="B21" s="132">
        <v>303</v>
      </c>
      <c r="C21" s="146" t="s">
        <v>455</v>
      </c>
      <c r="D21" s="147"/>
      <c r="E21" s="130">
        <v>2755</v>
      </c>
      <c r="F21" s="130">
        <v>2836</v>
      </c>
      <c r="G21" s="128">
        <f>F21-E21</f>
        <v>81</v>
      </c>
      <c r="H21" s="131">
        <f>G21*5</f>
        <v>405</v>
      </c>
      <c r="I21" s="193"/>
      <c r="J21" s="147"/>
    </row>
    <row r="22" spans="1:10" x14ac:dyDescent="0.55000000000000004">
      <c r="A22" s="132">
        <v>18</v>
      </c>
      <c r="B22" s="132">
        <v>304</v>
      </c>
      <c r="C22" s="179" t="s">
        <v>526</v>
      </c>
      <c r="D22" s="153"/>
      <c r="E22" s="130">
        <v>3797</v>
      </c>
      <c r="F22" s="130">
        <v>3875</v>
      </c>
      <c r="G22" s="128">
        <f t="shared" ref="G22:G28" si="3">F22-E22</f>
        <v>78</v>
      </c>
      <c r="H22" s="131">
        <f t="shared" si="1"/>
        <v>390</v>
      </c>
      <c r="I22" s="147"/>
      <c r="J22" s="147"/>
    </row>
    <row r="23" spans="1:10" x14ac:dyDescent="0.55000000000000004">
      <c r="A23" s="132">
        <v>19</v>
      </c>
      <c r="B23" s="132">
        <v>305</v>
      </c>
      <c r="C23" s="146" t="s">
        <v>147</v>
      </c>
      <c r="D23" s="147"/>
      <c r="E23" s="130">
        <v>4948</v>
      </c>
      <c r="F23" s="130">
        <v>5043</v>
      </c>
      <c r="G23" s="128">
        <f t="shared" si="3"/>
        <v>95</v>
      </c>
      <c r="H23" s="131">
        <f t="shared" si="1"/>
        <v>475</v>
      </c>
      <c r="I23" s="193"/>
      <c r="J23" s="127"/>
    </row>
    <row r="24" spans="1:10" x14ac:dyDescent="0.55000000000000004">
      <c r="A24" s="132">
        <v>20</v>
      </c>
      <c r="B24" s="132">
        <v>306</v>
      </c>
      <c r="C24" s="146" t="s">
        <v>148</v>
      </c>
      <c r="D24" s="147"/>
      <c r="E24" s="130">
        <v>3088</v>
      </c>
      <c r="F24" s="130">
        <v>3180</v>
      </c>
      <c r="G24" s="128">
        <f t="shared" si="3"/>
        <v>92</v>
      </c>
      <c r="H24" s="131">
        <f t="shared" si="1"/>
        <v>460</v>
      </c>
      <c r="I24" s="147"/>
      <c r="J24" s="147"/>
    </row>
    <row r="25" spans="1:10" x14ac:dyDescent="0.55000000000000004">
      <c r="A25" s="132">
        <v>21</v>
      </c>
      <c r="B25" s="132">
        <v>307</v>
      </c>
      <c r="C25" s="146" t="s">
        <v>149</v>
      </c>
      <c r="D25" s="147"/>
      <c r="E25" s="130">
        <v>1406</v>
      </c>
      <c r="F25" s="378">
        <v>1406</v>
      </c>
      <c r="G25" s="128">
        <f t="shared" si="3"/>
        <v>0</v>
      </c>
      <c r="H25" s="131">
        <f t="shared" si="1"/>
        <v>0</v>
      </c>
      <c r="I25" s="193"/>
      <c r="J25" s="127"/>
    </row>
    <row r="26" spans="1:10" x14ac:dyDescent="0.55000000000000004">
      <c r="A26" s="132">
        <v>22</v>
      </c>
      <c r="B26" s="132">
        <v>308</v>
      </c>
      <c r="C26" s="146" t="s">
        <v>389</v>
      </c>
      <c r="D26" s="147"/>
      <c r="E26" s="130">
        <v>5237</v>
      </c>
      <c r="F26" s="130">
        <v>5357</v>
      </c>
      <c r="G26" s="128">
        <f t="shared" si="3"/>
        <v>120</v>
      </c>
      <c r="H26" s="131">
        <f t="shared" si="1"/>
        <v>600</v>
      </c>
      <c r="I26" s="147"/>
      <c r="J26" s="161"/>
    </row>
    <row r="27" spans="1:10" x14ac:dyDescent="0.55000000000000004">
      <c r="A27" s="132">
        <v>23</v>
      </c>
      <c r="B27" s="132">
        <v>309</v>
      </c>
      <c r="C27" s="146" t="s">
        <v>150</v>
      </c>
      <c r="D27" s="147"/>
      <c r="E27" s="130">
        <v>2958</v>
      </c>
      <c r="F27" s="130">
        <v>3025</v>
      </c>
      <c r="G27" s="128">
        <f t="shared" si="3"/>
        <v>67</v>
      </c>
      <c r="H27" s="131">
        <f t="shared" si="1"/>
        <v>335</v>
      </c>
      <c r="I27" s="193"/>
      <c r="J27" s="273"/>
    </row>
    <row r="28" spans="1:10" x14ac:dyDescent="0.55000000000000004">
      <c r="A28" s="132">
        <v>24</v>
      </c>
      <c r="B28" s="132">
        <v>310</v>
      </c>
      <c r="C28" s="146" t="s">
        <v>151</v>
      </c>
      <c r="D28" s="147"/>
      <c r="E28" s="130">
        <v>3203</v>
      </c>
      <c r="F28" s="130">
        <v>3275</v>
      </c>
      <c r="G28" s="128">
        <f t="shared" si="3"/>
        <v>72</v>
      </c>
      <c r="H28" s="131">
        <f t="shared" si="1"/>
        <v>360</v>
      </c>
      <c r="I28" s="147"/>
      <c r="J28" s="147"/>
    </row>
    <row r="29" spans="1:10" x14ac:dyDescent="0.55000000000000004">
      <c r="A29" s="132">
        <v>25</v>
      </c>
      <c r="B29" s="132">
        <v>401</v>
      </c>
      <c r="C29" s="146" t="s">
        <v>307</v>
      </c>
      <c r="D29" s="147"/>
      <c r="E29" s="130">
        <v>5075</v>
      </c>
      <c r="F29" s="130">
        <v>5153</v>
      </c>
      <c r="G29" s="128">
        <f>F29-E29</f>
        <v>78</v>
      </c>
      <c r="H29" s="131">
        <f>G29*5</f>
        <v>390</v>
      </c>
      <c r="I29" s="193"/>
      <c r="J29" s="127"/>
    </row>
    <row r="30" spans="1:10" x14ac:dyDescent="0.55000000000000004">
      <c r="A30" s="132">
        <v>26</v>
      </c>
      <c r="B30" s="132">
        <v>402</v>
      </c>
      <c r="C30" s="143" t="s">
        <v>152</v>
      </c>
      <c r="D30" s="193"/>
      <c r="E30" s="130">
        <v>1934</v>
      </c>
      <c r="F30" s="130">
        <v>1961</v>
      </c>
      <c r="G30" s="128">
        <f>F30-E30</f>
        <v>27</v>
      </c>
      <c r="H30" s="131">
        <f t="shared" si="1"/>
        <v>135</v>
      </c>
      <c r="I30" s="147"/>
      <c r="J30" s="147"/>
    </row>
    <row r="31" spans="1:10" x14ac:dyDescent="0.55000000000000004">
      <c r="A31" s="132">
        <v>27</v>
      </c>
      <c r="B31" s="132">
        <v>403</v>
      </c>
      <c r="C31" s="146" t="s">
        <v>153</v>
      </c>
      <c r="D31" s="147"/>
      <c r="E31" s="132">
        <v>2368</v>
      </c>
      <c r="F31" s="132">
        <v>2415</v>
      </c>
      <c r="G31" s="132">
        <f>F31-E31</f>
        <v>47</v>
      </c>
      <c r="H31" s="129">
        <f t="shared" si="1"/>
        <v>235</v>
      </c>
      <c r="I31" s="147"/>
      <c r="J31" s="147"/>
    </row>
    <row r="32" spans="1:10" x14ac:dyDescent="0.55000000000000004">
      <c r="A32" s="242"/>
      <c r="B32" s="242"/>
      <c r="C32" s="179"/>
      <c r="D32" s="179"/>
      <c r="E32" s="242"/>
      <c r="F32" s="242"/>
      <c r="G32" s="242"/>
      <c r="H32" s="274"/>
      <c r="I32" s="179"/>
      <c r="J32" s="179"/>
    </row>
    <row r="33" spans="1:10" x14ac:dyDescent="0.55000000000000004">
      <c r="A33" s="198" t="s">
        <v>6</v>
      </c>
      <c r="B33" s="198" t="s">
        <v>80</v>
      </c>
      <c r="C33" s="246" t="s">
        <v>154</v>
      </c>
      <c r="D33" s="200" t="s">
        <v>82</v>
      </c>
      <c r="E33" s="199" t="s">
        <v>83</v>
      </c>
      <c r="F33" s="232"/>
      <c r="G33" s="198" t="s">
        <v>2</v>
      </c>
      <c r="H33" s="268" t="s">
        <v>64</v>
      </c>
      <c r="I33" s="232"/>
      <c r="J33" s="201" t="s">
        <v>5</v>
      </c>
    </row>
    <row r="34" spans="1:10" x14ac:dyDescent="0.55000000000000004">
      <c r="A34" s="164" t="s">
        <v>7</v>
      </c>
      <c r="B34" s="164"/>
      <c r="C34" s="202"/>
      <c r="D34" s="207"/>
      <c r="E34" s="157" t="s">
        <v>0</v>
      </c>
      <c r="F34" s="204" t="s">
        <v>1</v>
      </c>
      <c r="G34" s="164" t="s">
        <v>3</v>
      </c>
      <c r="H34" s="269" t="s">
        <v>4</v>
      </c>
      <c r="I34" s="227"/>
      <c r="J34" s="207"/>
    </row>
    <row r="35" spans="1:10" x14ac:dyDescent="0.55000000000000004">
      <c r="A35" s="132">
        <v>28</v>
      </c>
      <c r="B35" s="128">
        <v>404</v>
      </c>
      <c r="C35" s="159" t="s">
        <v>415</v>
      </c>
      <c r="D35" s="153" t="s">
        <v>416</v>
      </c>
      <c r="E35" s="127">
        <v>3671</v>
      </c>
      <c r="F35" s="127">
        <v>3702</v>
      </c>
      <c r="G35" s="128">
        <f>F35-E35</f>
        <v>31</v>
      </c>
      <c r="H35" s="131">
        <f>G35*5</f>
        <v>155</v>
      </c>
      <c r="I35" s="147"/>
      <c r="J35" s="127"/>
    </row>
    <row r="36" spans="1:10" x14ac:dyDescent="0.55000000000000004">
      <c r="A36" s="132">
        <v>29</v>
      </c>
      <c r="B36" s="132">
        <v>405</v>
      </c>
      <c r="C36" s="146" t="s">
        <v>155</v>
      </c>
      <c r="D36" s="147"/>
      <c r="E36" s="130">
        <v>2739</v>
      </c>
      <c r="F36" s="130">
        <v>2806</v>
      </c>
      <c r="G36" s="128">
        <f t="shared" ref="G36:G41" si="4">F36-E36</f>
        <v>67</v>
      </c>
      <c r="H36" s="131">
        <f t="shared" ref="H36:H41" si="5">G36*5</f>
        <v>335</v>
      </c>
      <c r="I36" s="193"/>
      <c r="J36" s="130"/>
    </row>
    <row r="37" spans="1:10" x14ac:dyDescent="0.55000000000000004">
      <c r="A37" s="151">
        <v>30</v>
      </c>
      <c r="B37" s="151">
        <v>406</v>
      </c>
      <c r="C37" s="152" t="s">
        <v>156</v>
      </c>
      <c r="D37" s="193"/>
      <c r="E37" s="134">
        <v>5812</v>
      </c>
      <c r="F37" s="134">
        <v>5887</v>
      </c>
      <c r="G37" s="128">
        <f t="shared" si="4"/>
        <v>75</v>
      </c>
      <c r="H37" s="131">
        <f t="shared" si="5"/>
        <v>375</v>
      </c>
      <c r="I37" s="147"/>
      <c r="J37" s="134"/>
    </row>
    <row r="38" spans="1:10" x14ac:dyDescent="0.55000000000000004">
      <c r="A38" s="132">
        <v>31</v>
      </c>
      <c r="B38" s="132">
        <v>407</v>
      </c>
      <c r="C38" s="146" t="s">
        <v>157</v>
      </c>
      <c r="D38" s="147"/>
      <c r="E38" s="132">
        <v>3046</v>
      </c>
      <c r="F38" s="132">
        <v>3104</v>
      </c>
      <c r="G38" s="128">
        <f t="shared" si="4"/>
        <v>58</v>
      </c>
      <c r="H38" s="131">
        <f t="shared" si="5"/>
        <v>290</v>
      </c>
      <c r="I38" s="193"/>
      <c r="J38" s="130"/>
    </row>
    <row r="39" spans="1:10" x14ac:dyDescent="0.55000000000000004">
      <c r="A39" s="132">
        <v>32</v>
      </c>
      <c r="B39" s="132">
        <v>408</v>
      </c>
      <c r="C39" s="146" t="s">
        <v>620</v>
      </c>
      <c r="D39" s="147" t="s">
        <v>637</v>
      </c>
      <c r="E39" s="130">
        <v>2058</v>
      </c>
      <c r="F39" s="130">
        <v>2132</v>
      </c>
      <c r="G39" s="128">
        <f t="shared" si="4"/>
        <v>74</v>
      </c>
      <c r="H39" s="131">
        <f t="shared" si="5"/>
        <v>370</v>
      </c>
      <c r="I39" s="147"/>
      <c r="J39" s="154"/>
    </row>
    <row r="40" spans="1:10" x14ac:dyDescent="0.55000000000000004">
      <c r="A40" s="132">
        <v>33</v>
      </c>
      <c r="B40" s="132">
        <v>409</v>
      </c>
      <c r="C40" s="146" t="s">
        <v>435</v>
      </c>
      <c r="D40" s="130"/>
      <c r="E40" s="130">
        <v>1960</v>
      </c>
      <c r="F40" s="130">
        <v>1960</v>
      </c>
      <c r="G40" s="128">
        <f t="shared" si="4"/>
        <v>0</v>
      </c>
      <c r="H40" s="131">
        <f t="shared" si="5"/>
        <v>0</v>
      </c>
      <c r="I40" s="193"/>
      <c r="J40" s="156" t="s">
        <v>660</v>
      </c>
    </row>
    <row r="41" spans="1:10" x14ac:dyDescent="0.55000000000000004">
      <c r="A41" s="132">
        <v>34</v>
      </c>
      <c r="B41" s="132">
        <v>410</v>
      </c>
      <c r="C41" s="146" t="s">
        <v>158</v>
      </c>
      <c r="D41" s="147"/>
      <c r="E41" s="130">
        <v>3610</v>
      </c>
      <c r="F41" s="130">
        <v>3718</v>
      </c>
      <c r="G41" s="132">
        <f t="shared" si="4"/>
        <v>108</v>
      </c>
      <c r="H41" s="129">
        <f t="shared" si="5"/>
        <v>540</v>
      </c>
      <c r="I41" s="147"/>
      <c r="J41" s="130"/>
    </row>
    <row r="42" spans="1:10" ht="27.75" x14ac:dyDescent="0.65">
      <c r="A42" s="141"/>
      <c r="B42" s="275"/>
      <c r="C42" s="276" t="s">
        <v>700</v>
      </c>
      <c r="D42" s="276"/>
      <c r="E42" s="276"/>
      <c r="F42" s="276"/>
      <c r="G42" s="276"/>
      <c r="H42" s="238">
        <f>SUM(H5:H41)</f>
        <v>10245</v>
      </c>
      <c r="I42" s="271" t="s">
        <v>4</v>
      </c>
      <c r="J42" s="240"/>
    </row>
    <row r="44" spans="1:10" x14ac:dyDescent="0.55000000000000004">
      <c r="B44" s="277"/>
      <c r="E44" s="179"/>
      <c r="F44" s="179"/>
      <c r="G44" s="179"/>
      <c r="H44" s="179"/>
      <c r="I44" s="179"/>
      <c r="J44" s="179"/>
    </row>
  </sheetData>
  <mergeCells count="2">
    <mergeCell ref="A2:J2"/>
    <mergeCell ref="A1:J1"/>
  </mergeCells>
  <phoneticPr fontId="8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/>
  </sheetPr>
  <dimension ref="A1:S185"/>
  <sheetViews>
    <sheetView topLeftCell="A49" workbookViewId="0">
      <selection activeCell="H63" sqref="H63"/>
    </sheetView>
  </sheetViews>
  <sheetFormatPr defaultRowHeight="24" x14ac:dyDescent="0.55000000000000004"/>
  <cols>
    <col min="1" max="1" width="5" style="29" customWidth="1"/>
    <col min="2" max="2" width="8" style="1" customWidth="1"/>
    <col min="3" max="3" width="12.125" style="377" customWidth="1"/>
    <col min="4" max="4" width="16.5" style="377" customWidth="1"/>
    <col min="5" max="5" width="9.125" style="1" customWidth="1"/>
    <col min="6" max="6" width="8.375" style="36" customWidth="1"/>
    <col min="7" max="7" width="7.375" style="36" customWidth="1"/>
    <col min="8" max="8" width="13.5" style="36" customWidth="1"/>
    <col min="9" max="9" width="3.875" style="36" customWidth="1"/>
    <col min="10" max="10" width="14.5" style="1" customWidth="1"/>
    <col min="11" max="16384" width="9" style="1"/>
  </cols>
  <sheetData>
    <row r="1" spans="1:11" ht="30.75" x14ac:dyDescent="0.7">
      <c r="B1" s="34"/>
      <c r="C1" s="345" t="s">
        <v>394</v>
      </c>
      <c r="D1" s="345"/>
      <c r="E1" s="2"/>
      <c r="F1" s="35"/>
      <c r="G1" s="35"/>
    </row>
    <row r="2" spans="1:11" ht="9" customHeight="1" x14ac:dyDescent="0.7">
      <c r="B2" s="34"/>
      <c r="C2" s="345"/>
      <c r="D2" s="345"/>
      <c r="E2" s="2"/>
      <c r="F2" s="165"/>
      <c r="G2" s="165"/>
    </row>
    <row r="3" spans="1:11" ht="30.75" x14ac:dyDescent="0.7">
      <c r="B3" s="2" t="s">
        <v>711</v>
      </c>
      <c r="C3" s="345" t="s">
        <v>730</v>
      </c>
      <c r="D3" s="345"/>
      <c r="E3" s="2"/>
      <c r="F3" s="35"/>
      <c r="G3" s="35"/>
      <c r="H3" s="37"/>
    </row>
    <row r="4" spans="1:11" x14ac:dyDescent="0.55000000000000004">
      <c r="A4" s="3" t="s">
        <v>6</v>
      </c>
      <c r="B4" s="3" t="s">
        <v>8</v>
      </c>
      <c r="C4" s="346" t="s">
        <v>687</v>
      </c>
      <c r="D4" s="347"/>
      <c r="E4" s="6" t="s">
        <v>102</v>
      </c>
      <c r="F4" s="38"/>
      <c r="G4" s="3" t="s">
        <v>2</v>
      </c>
      <c r="H4" s="47" t="s">
        <v>77</v>
      </c>
      <c r="I4" s="8"/>
      <c r="J4" s="8" t="s">
        <v>5</v>
      </c>
    </row>
    <row r="5" spans="1:11" x14ac:dyDescent="0.55000000000000004">
      <c r="A5" s="9" t="s">
        <v>7</v>
      </c>
      <c r="B5" s="9"/>
      <c r="C5" s="348"/>
      <c r="D5" s="349"/>
      <c r="E5" s="12" t="s">
        <v>0</v>
      </c>
      <c r="F5" s="13" t="s">
        <v>1</v>
      </c>
      <c r="G5" s="9" t="s">
        <v>3</v>
      </c>
      <c r="H5" s="47" t="s">
        <v>4</v>
      </c>
      <c r="I5" s="38"/>
      <c r="J5" s="11"/>
    </row>
    <row r="6" spans="1:11" x14ac:dyDescent="0.55000000000000004">
      <c r="A6" s="12">
        <v>1</v>
      </c>
      <c r="B6" s="15">
        <v>1008</v>
      </c>
      <c r="C6" s="350" t="s">
        <v>201</v>
      </c>
      <c r="D6" s="351"/>
      <c r="E6" s="43">
        <v>2682</v>
      </c>
      <c r="F6" s="43">
        <v>2711</v>
      </c>
      <c r="G6" s="15">
        <f t="shared" ref="G6" si="0">F6-E6</f>
        <v>29</v>
      </c>
      <c r="H6" s="89">
        <f t="shared" ref="H6" si="1">G6*10</f>
        <v>290</v>
      </c>
      <c r="I6" s="43"/>
      <c r="J6" s="20"/>
    </row>
    <row r="7" spans="1:11" x14ac:dyDescent="0.55000000000000004">
      <c r="A7" s="9">
        <v>2</v>
      </c>
      <c r="B7" s="23">
        <v>1010</v>
      </c>
      <c r="C7" s="352" t="s">
        <v>530</v>
      </c>
      <c r="D7" s="353" t="s">
        <v>536</v>
      </c>
      <c r="E7" s="50">
        <v>2399</v>
      </c>
      <c r="F7" s="50">
        <v>2399</v>
      </c>
      <c r="G7" s="16">
        <f>F7-E7</f>
        <v>0</v>
      </c>
      <c r="H7" s="92">
        <f>G7*10</f>
        <v>0</v>
      </c>
      <c r="I7" s="43"/>
      <c r="J7" s="25"/>
    </row>
    <row r="8" spans="1:11" x14ac:dyDescent="0.55000000000000004">
      <c r="A8" s="12">
        <v>3</v>
      </c>
      <c r="B8" s="16">
        <v>1012</v>
      </c>
      <c r="C8" s="354" t="s">
        <v>160</v>
      </c>
      <c r="D8" s="355"/>
      <c r="E8" s="16">
        <v>6305</v>
      </c>
      <c r="F8" s="16">
        <v>6333</v>
      </c>
      <c r="G8" s="16">
        <f>F8-E8</f>
        <v>28</v>
      </c>
      <c r="H8" s="92">
        <f>G8*10</f>
        <v>280</v>
      </c>
      <c r="I8" s="50"/>
      <c r="J8" s="18"/>
      <c r="K8" s="28" t="s">
        <v>204</v>
      </c>
    </row>
    <row r="9" spans="1:11" s="145" customFormat="1" x14ac:dyDescent="0.55000000000000004">
      <c r="A9" s="164">
        <v>4</v>
      </c>
      <c r="B9" s="132">
        <v>1014</v>
      </c>
      <c r="C9" s="356" t="s">
        <v>161</v>
      </c>
      <c r="D9" s="357"/>
      <c r="E9" s="132">
        <v>9682</v>
      </c>
      <c r="F9" s="132">
        <v>9682</v>
      </c>
      <c r="G9" s="128">
        <f t="shared" ref="G9:G14" si="2">F9-E9</f>
        <v>0</v>
      </c>
      <c r="H9" s="131">
        <f t="shared" ref="H9:H36" si="3">G9*10</f>
        <v>0</v>
      </c>
      <c r="I9" s="130"/>
      <c r="J9" s="147"/>
      <c r="K9" s="179"/>
    </row>
    <row r="10" spans="1:11" x14ac:dyDescent="0.55000000000000004">
      <c r="A10" s="12">
        <v>5</v>
      </c>
      <c r="B10" s="53">
        <v>1016</v>
      </c>
      <c r="C10" s="354" t="s">
        <v>427</v>
      </c>
      <c r="D10" s="355" t="s">
        <v>428</v>
      </c>
      <c r="E10" s="15">
        <v>8504</v>
      </c>
      <c r="F10" s="15">
        <v>8512</v>
      </c>
      <c r="G10" s="16">
        <f>F10-E10</f>
        <v>8</v>
      </c>
      <c r="H10" s="92">
        <f t="shared" si="3"/>
        <v>80</v>
      </c>
      <c r="I10" s="50"/>
      <c r="J10" s="99"/>
      <c r="K10" s="49"/>
    </row>
    <row r="11" spans="1:11" x14ac:dyDescent="0.55000000000000004">
      <c r="A11" s="9">
        <v>6</v>
      </c>
      <c r="B11" s="41">
        <v>1018</v>
      </c>
      <c r="C11" s="350" t="s">
        <v>430</v>
      </c>
      <c r="D11" s="358" t="s">
        <v>431</v>
      </c>
      <c r="E11" s="23">
        <v>5789</v>
      </c>
      <c r="F11" s="23">
        <v>5824</v>
      </c>
      <c r="G11" s="16">
        <f t="shared" si="2"/>
        <v>35</v>
      </c>
      <c r="H11" s="92">
        <f t="shared" si="3"/>
        <v>350</v>
      </c>
      <c r="I11" s="43"/>
      <c r="J11" s="86"/>
      <c r="K11" s="54"/>
    </row>
    <row r="12" spans="1:11" x14ac:dyDescent="0.55000000000000004">
      <c r="A12" s="12">
        <v>7</v>
      </c>
      <c r="B12" s="15">
        <v>1020</v>
      </c>
      <c r="C12" s="359" t="s">
        <v>162</v>
      </c>
      <c r="D12" s="360"/>
      <c r="E12" s="15">
        <v>1211</v>
      </c>
      <c r="F12" s="15">
        <v>1220</v>
      </c>
      <c r="G12" s="16">
        <f t="shared" si="2"/>
        <v>9</v>
      </c>
      <c r="H12" s="92">
        <f t="shared" si="3"/>
        <v>90</v>
      </c>
      <c r="I12" s="50"/>
      <c r="J12" s="20"/>
      <c r="K12" s="28"/>
    </row>
    <row r="13" spans="1:11" x14ac:dyDescent="0.55000000000000004">
      <c r="A13" s="9">
        <v>8</v>
      </c>
      <c r="B13" s="15">
        <v>1022</v>
      </c>
      <c r="C13" s="350" t="s">
        <v>544</v>
      </c>
      <c r="D13" s="358" t="s">
        <v>545</v>
      </c>
      <c r="E13" s="23">
        <v>7027</v>
      </c>
      <c r="F13" s="23">
        <v>7034</v>
      </c>
      <c r="G13" s="16">
        <f t="shared" si="2"/>
        <v>7</v>
      </c>
      <c r="H13" s="92">
        <f t="shared" si="3"/>
        <v>70</v>
      </c>
      <c r="I13" s="43"/>
      <c r="J13" s="20"/>
    </row>
    <row r="14" spans="1:11" x14ac:dyDescent="0.55000000000000004">
      <c r="A14" s="12">
        <v>9</v>
      </c>
      <c r="B14" s="15">
        <v>1024</v>
      </c>
      <c r="C14" s="350" t="s">
        <v>298</v>
      </c>
      <c r="D14" s="358"/>
      <c r="E14" s="15">
        <v>6394</v>
      </c>
      <c r="F14" s="15">
        <v>6404</v>
      </c>
      <c r="G14" s="16">
        <f t="shared" si="2"/>
        <v>10</v>
      </c>
      <c r="H14" s="92">
        <f t="shared" si="3"/>
        <v>100</v>
      </c>
      <c r="I14" s="50"/>
      <c r="J14" s="20"/>
    </row>
    <row r="15" spans="1:11" x14ac:dyDescent="0.55000000000000004">
      <c r="A15" s="9">
        <v>10</v>
      </c>
      <c r="B15" s="15">
        <v>1026</v>
      </c>
      <c r="C15" s="354" t="s">
        <v>434</v>
      </c>
      <c r="D15" s="355"/>
      <c r="E15" s="23">
        <v>8602</v>
      </c>
      <c r="F15" s="23">
        <v>8613</v>
      </c>
      <c r="G15" s="16">
        <f t="shared" ref="G15:G22" si="4">F15-E15</f>
        <v>11</v>
      </c>
      <c r="H15" s="92">
        <f t="shared" si="3"/>
        <v>110</v>
      </c>
      <c r="I15" s="43"/>
      <c r="J15" s="20"/>
    </row>
    <row r="16" spans="1:11" s="145" customFormat="1" x14ac:dyDescent="0.55000000000000004">
      <c r="A16" s="157">
        <v>11</v>
      </c>
      <c r="B16" s="158">
        <v>1028</v>
      </c>
      <c r="C16" s="361" t="s">
        <v>432</v>
      </c>
      <c r="D16" s="362" t="s">
        <v>433</v>
      </c>
      <c r="E16" s="132">
        <v>5425</v>
      </c>
      <c r="F16" s="132">
        <v>5430</v>
      </c>
      <c r="G16" s="128">
        <f t="shared" si="4"/>
        <v>5</v>
      </c>
      <c r="H16" s="131">
        <f>G16*10</f>
        <v>50</v>
      </c>
      <c r="I16" s="134"/>
      <c r="J16" s="161"/>
      <c r="K16" s="185"/>
    </row>
    <row r="17" spans="1:19" x14ac:dyDescent="0.55000000000000004">
      <c r="A17" s="9">
        <v>12</v>
      </c>
      <c r="B17" s="15">
        <v>1030</v>
      </c>
      <c r="C17" s="359" t="s">
        <v>163</v>
      </c>
      <c r="D17" s="360"/>
      <c r="E17" s="23">
        <v>5268</v>
      </c>
      <c r="F17" s="23">
        <v>5275</v>
      </c>
      <c r="G17" s="16">
        <f t="shared" si="4"/>
        <v>7</v>
      </c>
      <c r="H17" s="92">
        <f t="shared" si="3"/>
        <v>70</v>
      </c>
      <c r="I17" s="43"/>
      <c r="J17" s="20"/>
    </row>
    <row r="18" spans="1:19" x14ac:dyDescent="0.55000000000000004">
      <c r="A18" s="12">
        <v>13</v>
      </c>
      <c r="B18" s="15">
        <v>1032</v>
      </c>
      <c r="C18" s="350" t="s">
        <v>663</v>
      </c>
      <c r="D18" s="358" t="s">
        <v>527</v>
      </c>
      <c r="E18" s="15">
        <v>9248</v>
      </c>
      <c r="F18" s="15">
        <v>9279</v>
      </c>
      <c r="G18" s="16">
        <f t="shared" si="4"/>
        <v>31</v>
      </c>
      <c r="H18" s="92">
        <f t="shared" si="3"/>
        <v>310</v>
      </c>
      <c r="I18" s="50"/>
      <c r="J18" s="55"/>
      <c r="L18" s="28"/>
      <c r="M18" s="28"/>
    </row>
    <row r="19" spans="1:19" x14ac:dyDescent="0.55000000000000004">
      <c r="A19" s="9">
        <v>14</v>
      </c>
      <c r="B19" s="15">
        <v>1034</v>
      </c>
      <c r="C19" s="350" t="s">
        <v>164</v>
      </c>
      <c r="D19" s="358"/>
      <c r="E19" s="23">
        <v>6949</v>
      </c>
      <c r="F19" s="23">
        <v>6951</v>
      </c>
      <c r="G19" s="16">
        <f t="shared" si="4"/>
        <v>2</v>
      </c>
      <c r="H19" s="92">
        <f t="shared" si="3"/>
        <v>20</v>
      </c>
      <c r="I19" s="43"/>
      <c r="J19" s="20"/>
      <c r="L19" s="28"/>
      <c r="M19" s="28"/>
    </row>
    <row r="20" spans="1:19" x14ac:dyDescent="0.55000000000000004">
      <c r="A20" s="12">
        <v>15</v>
      </c>
      <c r="B20" s="15">
        <v>1036</v>
      </c>
      <c r="C20" s="350" t="s">
        <v>165</v>
      </c>
      <c r="D20" s="358"/>
      <c r="E20" s="15">
        <v>5891</v>
      </c>
      <c r="F20" s="15">
        <v>5911</v>
      </c>
      <c r="G20" s="16">
        <f t="shared" si="4"/>
        <v>20</v>
      </c>
      <c r="H20" s="92">
        <f t="shared" si="3"/>
        <v>200</v>
      </c>
      <c r="I20" s="50"/>
      <c r="J20" s="20"/>
    </row>
    <row r="21" spans="1:19" s="145" customFormat="1" x14ac:dyDescent="0.55000000000000004">
      <c r="A21" s="164">
        <v>16</v>
      </c>
      <c r="B21" s="132">
        <v>1038</v>
      </c>
      <c r="C21" s="361" t="s">
        <v>425</v>
      </c>
      <c r="D21" s="362" t="s">
        <v>426</v>
      </c>
      <c r="E21" s="132">
        <v>6846</v>
      </c>
      <c r="F21" s="132">
        <v>6851</v>
      </c>
      <c r="G21" s="128">
        <f>F21-E21</f>
        <v>5</v>
      </c>
      <c r="H21" s="131">
        <f t="shared" si="3"/>
        <v>50</v>
      </c>
      <c r="I21" s="130"/>
      <c r="J21" s="147"/>
    </row>
    <row r="22" spans="1:19" x14ac:dyDescent="0.55000000000000004">
      <c r="A22" s="12">
        <v>17</v>
      </c>
      <c r="B22" s="15">
        <v>1040</v>
      </c>
      <c r="C22" s="354" t="s">
        <v>678</v>
      </c>
      <c r="D22" s="358"/>
      <c r="E22" s="15">
        <v>4686</v>
      </c>
      <c r="F22" s="15">
        <v>4688</v>
      </c>
      <c r="G22" s="16">
        <f t="shared" si="4"/>
        <v>2</v>
      </c>
      <c r="H22" s="92">
        <f t="shared" si="3"/>
        <v>20</v>
      </c>
      <c r="I22" s="50"/>
      <c r="J22" s="20"/>
    </row>
    <row r="23" spans="1:19" x14ac:dyDescent="0.55000000000000004">
      <c r="A23" s="9">
        <v>18</v>
      </c>
      <c r="B23" s="41">
        <v>1042</v>
      </c>
      <c r="C23" s="350" t="s">
        <v>456</v>
      </c>
      <c r="D23" s="358"/>
      <c r="E23" s="15">
        <v>2447</v>
      </c>
      <c r="F23" s="15">
        <v>2451</v>
      </c>
      <c r="G23" s="16">
        <f>F23-E23</f>
        <v>4</v>
      </c>
      <c r="H23" s="92">
        <f>G23*10</f>
        <v>40</v>
      </c>
      <c r="I23" s="43"/>
      <c r="J23" s="55"/>
    </row>
    <row r="24" spans="1:19" x14ac:dyDescent="0.55000000000000004">
      <c r="A24" s="12">
        <v>19</v>
      </c>
      <c r="B24" s="15">
        <v>1044</v>
      </c>
      <c r="C24" s="359" t="s">
        <v>166</v>
      </c>
      <c r="D24" s="358"/>
      <c r="E24" s="15">
        <v>7121</v>
      </c>
      <c r="F24" s="15">
        <v>7134</v>
      </c>
      <c r="G24" s="16">
        <f t="shared" ref="G24:G31" si="5">F24-E24</f>
        <v>13</v>
      </c>
      <c r="H24" s="92">
        <f t="shared" si="3"/>
        <v>130</v>
      </c>
      <c r="I24" s="50"/>
      <c r="J24" s="20"/>
    </row>
    <row r="25" spans="1:19" x14ac:dyDescent="0.55000000000000004">
      <c r="A25" s="9">
        <v>20</v>
      </c>
      <c r="B25" s="15">
        <v>1046</v>
      </c>
      <c r="C25" s="350" t="s">
        <v>167</v>
      </c>
      <c r="D25" s="358"/>
      <c r="E25" s="23">
        <v>6539</v>
      </c>
      <c r="F25" s="23">
        <v>6542</v>
      </c>
      <c r="G25" s="16">
        <f t="shared" si="5"/>
        <v>3</v>
      </c>
      <c r="H25" s="92">
        <f t="shared" si="3"/>
        <v>30</v>
      </c>
      <c r="I25" s="43"/>
      <c r="J25" s="20"/>
    </row>
    <row r="26" spans="1:19" x14ac:dyDescent="0.55000000000000004">
      <c r="A26" s="12">
        <v>21</v>
      </c>
      <c r="B26" s="15">
        <v>1048</v>
      </c>
      <c r="C26" s="350" t="s">
        <v>582</v>
      </c>
      <c r="D26" s="358"/>
      <c r="E26" s="15">
        <v>342</v>
      </c>
      <c r="F26" s="15">
        <v>363</v>
      </c>
      <c r="G26" s="16">
        <f t="shared" si="5"/>
        <v>21</v>
      </c>
      <c r="H26" s="92">
        <f t="shared" si="3"/>
        <v>210</v>
      </c>
      <c r="I26" s="50"/>
      <c r="J26" s="20"/>
    </row>
    <row r="27" spans="1:19" x14ac:dyDescent="0.55000000000000004">
      <c r="A27" s="9">
        <v>22</v>
      </c>
      <c r="B27" s="15">
        <v>1050</v>
      </c>
      <c r="C27" s="350" t="s">
        <v>528</v>
      </c>
      <c r="D27" s="358" t="s">
        <v>529</v>
      </c>
      <c r="E27" s="23">
        <v>7259</v>
      </c>
      <c r="F27" s="23">
        <v>7262</v>
      </c>
      <c r="G27" s="16">
        <f t="shared" si="5"/>
        <v>3</v>
      </c>
      <c r="H27" s="92">
        <f t="shared" si="3"/>
        <v>30</v>
      </c>
      <c r="I27" s="43"/>
      <c r="J27" s="20"/>
    </row>
    <row r="28" spans="1:19" s="145" customFormat="1" x14ac:dyDescent="0.55000000000000004">
      <c r="A28" s="157">
        <v>23</v>
      </c>
      <c r="B28" s="132">
        <v>1052</v>
      </c>
      <c r="C28" s="361" t="s">
        <v>168</v>
      </c>
      <c r="D28" s="362"/>
      <c r="E28" s="132">
        <v>5487</v>
      </c>
      <c r="F28" s="132">
        <v>5509</v>
      </c>
      <c r="G28" s="128">
        <f t="shared" si="5"/>
        <v>22</v>
      </c>
      <c r="H28" s="131">
        <f t="shared" si="3"/>
        <v>220</v>
      </c>
      <c r="I28" s="134"/>
      <c r="J28" s="147"/>
    </row>
    <row r="29" spans="1:19" s="145" customFormat="1" x14ac:dyDescent="0.55000000000000004">
      <c r="A29" s="164">
        <v>24</v>
      </c>
      <c r="B29" s="132">
        <v>1054</v>
      </c>
      <c r="C29" s="361" t="s">
        <v>435</v>
      </c>
      <c r="D29" s="362"/>
      <c r="E29" s="151">
        <v>6920</v>
      </c>
      <c r="F29" s="151">
        <v>6920</v>
      </c>
      <c r="G29" s="128">
        <f t="shared" si="5"/>
        <v>0</v>
      </c>
      <c r="H29" s="131">
        <f t="shared" si="3"/>
        <v>0</v>
      </c>
      <c r="I29" s="130"/>
      <c r="J29" s="194" t="s">
        <v>693</v>
      </c>
    </row>
    <row r="30" spans="1:19" x14ac:dyDescent="0.55000000000000004">
      <c r="A30" s="12">
        <v>25</v>
      </c>
      <c r="B30" s="15">
        <v>1056</v>
      </c>
      <c r="C30" s="350" t="s">
        <v>170</v>
      </c>
      <c r="D30" s="358"/>
      <c r="E30" s="15">
        <v>6848</v>
      </c>
      <c r="F30" s="15">
        <v>6860</v>
      </c>
      <c r="G30" s="16">
        <f t="shared" si="5"/>
        <v>12</v>
      </c>
      <c r="H30" s="92">
        <f t="shared" si="3"/>
        <v>120</v>
      </c>
      <c r="I30" s="50"/>
      <c r="J30" s="20"/>
    </row>
    <row r="31" spans="1:19" x14ac:dyDescent="0.55000000000000004">
      <c r="A31" s="9">
        <v>26</v>
      </c>
      <c r="B31" s="15">
        <v>1058</v>
      </c>
      <c r="C31" s="350" t="s">
        <v>171</v>
      </c>
      <c r="D31" s="358"/>
      <c r="E31" s="23">
        <v>8544</v>
      </c>
      <c r="F31" s="23">
        <v>8544</v>
      </c>
      <c r="G31" s="16">
        <f t="shared" si="5"/>
        <v>0</v>
      </c>
      <c r="H31" s="92">
        <f t="shared" si="3"/>
        <v>0</v>
      </c>
      <c r="I31" s="43"/>
      <c r="J31" s="20"/>
    </row>
    <row r="32" spans="1:19" x14ac:dyDescent="0.55000000000000004">
      <c r="A32" s="12">
        <v>27</v>
      </c>
      <c r="B32" s="15">
        <v>1060</v>
      </c>
      <c r="C32" s="350" t="s">
        <v>401</v>
      </c>
      <c r="D32" s="358"/>
      <c r="E32" s="15">
        <v>4850</v>
      </c>
      <c r="F32" s="15">
        <v>4853</v>
      </c>
      <c r="G32" s="15">
        <f>F32-E32</f>
        <v>3</v>
      </c>
      <c r="H32" s="93">
        <f>G32*10</f>
        <v>30</v>
      </c>
      <c r="I32" s="43"/>
      <c r="J32" s="21"/>
      <c r="K32" s="28"/>
      <c r="L32" s="28"/>
      <c r="M32" s="28"/>
      <c r="N32" s="28"/>
      <c r="O32" s="28"/>
      <c r="P32" s="28"/>
      <c r="Q32" s="28"/>
      <c r="R32" s="28"/>
      <c r="S32" s="28"/>
    </row>
    <row r="33" spans="1:19" s="71" customFormat="1" x14ac:dyDescent="0.55000000000000004">
      <c r="A33" s="3" t="s">
        <v>6</v>
      </c>
      <c r="B33" s="3" t="s">
        <v>8</v>
      </c>
      <c r="C33" s="422" t="s">
        <v>687</v>
      </c>
      <c r="D33" s="423"/>
      <c r="E33" s="6" t="s">
        <v>102</v>
      </c>
      <c r="F33" s="171"/>
      <c r="G33" s="3" t="s">
        <v>2</v>
      </c>
      <c r="H33" s="170" t="s">
        <v>77</v>
      </c>
      <c r="I33" s="8"/>
      <c r="J33" s="8" t="s">
        <v>5</v>
      </c>
      <c r="K33" s="28"/>
      <c r="L33" s="28"/>
      <c r="M33" s="28"/>
      <c r="N33" s="28"/>
      <c r="O33" s="28"/>
      <c r="P33" s="28"/>
      <c r="Q33" s="28"/>
      <c r="R33" s="28"/>
      <c r="S33" s="28"/>
    </row>
    <row r="34" spans="1:19" x14ac:dyDescent="0.55000000000000004">
      <c r="A34" s="9" t="s">
        <v>7</v>
      </c>
      <c r="B34" s="9"/>
      <c r="C34" s="348"/>
      <c r="D34" s="349"/>
      <c r="E34" s="12" t="s">
        <v>0</v>
      </c>
      <c r="F34" s="13" t="s">
        <v>1</v>
      </c>
      <c r="G34" s="9" t="s">
        <v>3</v>
      </c>
      <c r="H34" s="170" t="s">
        <v>4</v>
      </c>
      <c r="I34" s="171"/>
      <c r="J34" s="11"/>
    </row>
    <row r="35" spans="1:19" x14ac:dyDescent="0.55000000000000004">
      <c r="A35" s="9">
        <v>28</v>
      </c>
      <c r="B35" s="15">
        <v>1062</v>
      </c>
      <c r="C35" s="363" t="s">
        <v>172</v>
      </c>
      <c r="D35" s="358"/>
      <c r="E35" s="15">
        <v>4225</v>
      </c>
      <c r="F35" s="15">
        <v>4229</v>
      </c>
      <c r="G35" s="16">
        <f>F35-E35</f>
        <v>4</v>
      </c>
      <c r="H35" s="92">
        <f t="shared" si="3"/>
        <v>40</v>
      </c>
      <c r="I35" s="43"/>
      <c r="J35" s="20"/>
    </row>
    <row r="36" spans="1:19" x14ac:dyDescent="0.55000000000000004">
      <c r="A36" s="12">
        <v>29</v>
      </c>
      <c r="B36" s="15">
        <v>1064</v>
      </c>
      <c r="C36" s="363" t="s">
        <v>173</v>
      </c>
      <c r="D36" s="358"/>
      <c r="E36" s="15">
        <v>6771</v>
      </c>
      <c r="F36" s="15">
        <v>6805</v>
      </c>
      <c r="G36" s="15">
        <f>F36-E36</f>
        <v>34</v>
      </c>
      <c r="H36" s="93">
        <f t="shared" si="3"/>
        <v>340</v>
      </c>
      <c r="I36" s="50"/>
      <c r="J36" s="20"/>
    </row>
    <row r="37" spans="1:19" x14ac:dyDescent="0.55000000000000004">
      <c r="A37" s="9">
        <v>30</v>
      </c>
      <c r="B37" s="45">
        <v>1066</v>
      </c>
      <c r="C37" s="359" t="s">
        <v>387</v>
      </c>
      <c r="D37" s="360" t="s">
        <v>405</v>
      </c>
      <c r="E37" s="23">
        <v>6598</v>
      </c>
      <c r="F37" s="23">
        <v>6599</v>
      </c>
      <c r="G37" s="45">
        <f>F37-E37</f>
        <v>1</v>
      </c>
      <c r="H37" s="93">
        <f>G37*10</f>
        <v>10</v>
      </c>
      <c r="I37" s="43"/>
      <c r="J37" s="46"/>
    </row>
    <row r="38" spans="1:19" x14ac:dyDescent="0.55000000000000004">
      <c r="A38" s="12">
        <v>31</v>
      </c>
      <c r="B38" s="15">
        <v>1068</v>
      </c>
      <c r="C38" s="350" t="s">
        <v>175</v>
      </c>
      <c r="D38" s="358"/>
      <c r="E38" s="16">
        <v>542</v>
      </c>
      <c r="F38" s="16">
        <v>567</v>
      </c>
      <c r="G38" s="15">
        <f>F38-E38</f>
        <v>25</v>
      </c>
      <c r="H38" s="93">
        <f>G38*10</f>
        <v>250</v>
      </c>
      <c r="I38" s="50"/>
      <c r="J38" s="20"/>
    </row>
    <row r="39" spans="1:19" x14ac:dyDescent="0.55000000000000004">
      <c r="A39" s="12">
        <v>32</v>
      </c>
      <c r="B39" s="15">
        <v>1070</v>
      </c>
      <c r="C39" s="350"/>
      <c r="D39" s="358"/>
      <c r="E39" s="15"/>
      <c r="F39" s="15"/>
      <c r="G39" s="15"/>
      <c r="H39" s="93"/>
      <c r="I39" s="43"/>
      <c r="J39" s="20"/>
    </row>
    <row r="40" spans="1:19" x14ac:dyDescent="0.55000000000000004">
      <c r="A40" s="9">
        <v>33</v>
      </c>
      <c r="B40" s="15">
        <v>1074</v>
      </c>
      <c r="C40" s="350"/>
      <c r="D40" s="353"/>
      <c r="E40" s="43"/>
      <c r="F40" s="43"/>
      <c r="G40" s="15"/>
      <c r="H40" s="93"/>
      <c r="I40" s="50"/>
      <c r="J40" s="21"/>
      <c r="K40" s="28"/>
    </row>
    <row r="41" spans="1:19" s="139" customFormat="1" x14ac:dyDescent="0.55000000000000004">
      <c r="A41" s="157">
        <v>34</v>
      </c>
      <c r="B41" s="132">
        <v>1076</v>
      </c>
      <c r="C41" s="361" t="s">
        <v>176</v>
      </c>
      <c r="D41" s="364"/>
      <c r="E41" s="134">
        <v>1025</v>
      </c>
      <c r="F41" s="134">
        <v>1025</v>
      </c>
      <c r="G41" s="132">
        <f>F41-E41</f>
        <v>0</v>
      </c>
      <c r="H41" s="129">
        <f>G41*10</f>
        <v>0</v>
      </c>
      <c r="I41" s="138"/>
      <c r="J41" s="126"/>
    </row>
    <row r="42" spans="1:19" x14ac:dyDescent="0.55000000000000004">
      <c r="A42" s="9">
        <v>35</v>
      </c>
      <c r="B42" s="15">
        <v>1078</v>
      </c>
      <c r="C42" s="350"/>
      <c r="D42" s="353"/>
      <c r="E42" s="43"/>
      <c r="F42" s="43"/>
      <c r="G42" s="15"/>
      <c r="H42" s="93"/>
      <c r="I42" s="50"/>
      <c r="J42" s="20"/>
    </row>
    <row r="43" spans="1:19" x14ac:dyDescent="0.55000000000000004">
      <c r="A43" s="157">
        <v>36</v>
      </c>
      <c r="B43" s="15">
        <v>1080</v>
      </c>
      <c r="C43" s="350"/>
      <c r="D43" s="353"/>
      <c r="E43" s="43"/>
      <c r="F43" s="43"/>
      <c r="G43" s="15"/>
      <c r="H43" s="93"/>
      <c r="I43" s="43"/>
      <c r="J43" s="20"/>
    </row>
    <row r="44" spans="1:19" x14ac:dyDescent="0.55000000000000004">
      <c r="A44" s="9">
        <v>37</v>
      </c>
      <c r="B44" s="15">
        <v>1082</v>
      </c>
      <c r="C44" s="350"/>
      <c r="D44" s="353"/>
      <c r="E44" s="43"/>
      <c r="F44" s="43"/>
      <c r="G44" s="15"/>
      <c r="H44" s="93"/>
      <c r="I44" s="50"/>
      <c r="J44" s="20"/>
    </row>
    <row r="45" spans="1:19" x14ac:dyDescent="0.55000000000000004">
      <c r="A45" s="157">
        <v>38</v>
      </c>
      <c r="B45" s="15">
        <v>1084</v>
      </c>
      <c r="C45" s="350"/>
      <c r="D45" s="353"/>
      <c r="E45" s="43"/>
      <c r="F45" s="43"/>
      <c r="G45" s="15"/>
      <c r="H45" s="93"/>
      <c r="I45" s="43"/>
      <c r="J45" s="20"/>
    </row>
    <row r="46" spans="1:19" x14ac:dyDescent="0.55000000000000004">
      <c r="A46" s="9">
        <v>39</v>
      </c>
      <c r="B46" s="15">
        <v>1086</v>
      </c>
      <c r="C46" s="350"/>
      <c r="D46" s="353"/>
      <c r="E46" s="43"/>
      <c r="F46" s="43"/>
      <c r="G46" s="15"/>
      <c r="H46" s="93"/>
      <c r="I46" s="50"/>
      <c r="J46" s="20"/>
    </row>
    <row r="47" spans="1:19" x14ac:dyDescent="0.55000000000000004">
      <c r="A47" s="157">
        <v>40</v>
      </c>
      <c r="B47" s="15">
        <v>1088</v>
      </c>
      <c r="C47" s="350"/>
      <c r="D47" s="353"/>
      <c r="E47" s="43"/>
      <c r="F47" s="43"/>
      <c r="G47" s="15"/>
      <c r="H47" s="93"/>
      <c r="I47" s="43"/>
      <c r="J47" s="20"/>
    </row>
    <row r="48" spans="1:19" x14ac:dyDescent="0.55000000000000004">
      <c r="A48" s="9">
        <v>41</v>
      </c>
      <c r="B48" s="15">
        <v>1090</v>
      </c>
      <c r="C48" s="350"/>
      <c r="D48" s="353"/>
      <c r="E48" s="43"/>
      <c r="F48" s="43"/>
      <c r="G48" s="15"/>
      <c r="H48" s="93"/>
      <c r="I48" s="50"/>
      <c r="J48" s="20"/>
    </row>
    <row r="49" spans="1:10" x14ac:dyDescent="0.55000000000000004">
      <c r="A49" s="157">
        <v>42</v>
      </c>
      <c r="B49" s="15">
        <v>1092</v>
      </c>
      <c r="C49" s="350"/>
      <c r="D49" s="353"/>
      <c r="E49" s="43"/>
      <c r="F49" s="43"/>
      <c r="G49" s="15"/>
      <c r="H49" s="93"/>
      <c r="I49" s="43"/>
      <c r="J49" s="20"/>
    </row>
    <row r="50" spans="1:10" x14ac:dyDescent="0.55000000000000004">
      <c r="A50" s="9">
        <v>43</v>
      </c>
      <c r="B50" s="15">
        <v>1094</v>
      </c>
      <c r="C50" s="350"/>
      <c r="D50" s="353"/>
      <c r="E50" s="43"/>
      <c r="F50" s="43"/>
      <c r="G50" s="15"/>
      <c r="H50" s="93"/>
      <c r="I50" s="50"/>
      <c r="J50" s="20"/>
    </row>
    <row r="51" spans="1:10" x14ac:dyDescent="0.55000000000000004">
      <c r="A51" s="157">
        <v>44</v>
      </c>
      <c r="B51" s="15">
        <v>1096</v>
      </c>
      <c r="C51" s="350"/>
      <c r="D51" s="353"/>
      <c r="E51" s="43"/>
      <c r="F51" s="43"/>
      <c r="G51" s="15"/>
      <c r="H51" s="93"/>
      <c r="I51" s="43"/>
      <c r="J51" s="20"/>
    </row>
    <row r="52" spans="1:10" x14ac:dyDescent="0.55000000000000004">
      <c r="A52" s="9">
        <v>45</v>
      </c>
      <c r="B52" s="15">
        <v>1098</v>
      </c>
      <c r="C52" s="350"/>
      <c r="D52" s="353"/>
      <c r="E52" s="43"/>
      <c r="F52" s="43"/>
      <c r="G52" s="15"/>
      <c r="H52" s="93"/>
      <c r="I52" s="50"/>
      <c r="J52" s="20"/>
    </row>
    <row r="53" spans="1:10" x14ac:dyDescent="0.55000000000000004">
      <c r="A53" s="157">
        <v>46</v>
      </c>
      <c r="B53" s="15">
        <v>1100</v>
      </c>
      <c r="C53" s="350"/>
      <c r="D53" s="353"/>
      <c r="E53" s="43"/>
      <c r="F53" s="43"/>
      <c r="G53" s="15"/>
      <c r="H53" s="93"/>
      <c r="I53" s="43"/>
      <c r="J53" s="20"/>
    </row>
    <row r="54" spans="1:10" x14ac:dyDescent="0.55000000000000004">
      <c r="A54" s="9">
        <v>47</v>
      </c>
      <c r="B54" s="15">
        <v>1102</v>
      </c>
      <c r="C54" s="350"/>
      <c r="D54" s="353"/>
      <c r="E54" s="43"/>
      <c r="F54" s="43"/>
      <c r="G54" s="15"/>
      <c r="H54" s="93"/>
      <c r="I54" s="50"/>
      <c r="J54" s="20"/>
    </row>
    <row r="55" spans="1:10" x14ac:dyDescent="0.55000000000000004">
      <c r="A55" s="157">
        <v>48</v>
      </c>
      <c r="B55" s="15">
        <v>1104</v>
      </c>
      <c r="C55" s="350" t="s">
        <v>397</v>
      </c>
      <c r="D55" s="353" t="s">
        <v>398</v>
      </c>
      <c r="E55" s="43">
        <v>7719</v>
      </c>
      <c r="F55" s="43">
        <v>7729</v>
      </c>
      <c r="G55" s="15">
        <f t="shared" ref="G55:G64" si="6">F55-E55</f>
        <v>10</v>
      </c>
      <c r="H55" s="93">
        <f>G55*10</f>
        <v>100</v>
      </c>
      <c r="I55" s="43"/>
      <c r="J55" s="20"/>
    </row>
    <row r="56" spans="1:10" s="145" customFormat="1" x14ac:dyDescent="0.55000000000000004">
      <c r="A56" s="164">
        <v>49</v>
      </c>
      <c r="B56" s="132">
        <v>1106</v>
      </c>
      <c r="C56" s="361" t="s">
        <v>447</v>
      </c>
      <c r="D56" s="364"/>
      <c r="E56" s="130">
        <v>6372</v>
      </c>
      <c r="F56" s="130">
        <v>6382</v>
      </c>
      <c r="G56" s="132">
        <f t="shared" si="6"/>
        <v>10</v>
      </c>
      <c r="H56" s="129">
        <f>G56*10</f>
        <v>100</v>
      </c>
      <c r="I56" s="134"/>
      <c r="J56" s="161"/>
    </row>
    <row r="57" spans="1:10" x14ac:dyDescent="0.55000000000000004">
      <c r="A57" s="157">
        <v>50</v>
      </c>
      <c r="B57" s="15">
        <v>1108</v>
      </c>
      <c r="C57" s="354" t="s">
        <v>489</v>
      </c>
      <c r="D57" s="353"/>
      <c r="E57" s="43">
        <v>2355</v>
      </c>
      <c r="F57" s="43">
        <v>2366</v>
      </c>
      <c r="G57" s="15">
        <f t="shared" si="6"/>
        <v>11</v>
      </c>
      <c r="H57" s="93">
        <f t="shared" ref="H57:H64" si="7">G57*10</f>
        <v>110</v>
      </c>
      <c r="I57" s="43"/>
      <c r="J57" s="20"/>
    </row>
    <row r="58" spans="1:10" x14ac:dyDescent="0.55000000000000004">
      <c r="A58" s="9">
        <v>51</v>
      </c>
      <c r="B58" s="41">
        <v>1110</v>
      </c>
      <c r="C58" s="350" t="s">
        <v>497</v>
      </c>
      <c r="D58" s="353" t="s">
        <v>498</v>
      </c>
      <c r="E58" s="43">
        <v>5088</v>
      </c>
      <c r="F58" s="43">
        <v>5098</v>
      </c>
      <c r="G58" s="15">
        <f t="shared" si="6"/>
        <v>10</v>
      </c>
      <c r="H58" s="93">
        <f t="shared" si="7"/>
        <v>100</v>
      </c>
      <c r="I58" s="50"/>
      <c r="J58" s="43"/>
    </row>
    <row r="59" spans="1:10" x14ac:dyDescent="0.55000000000000004">
      <c r="A59" s="157">
        <v>52</v>
      </c>
      <c r="B59" s="15">
        <v>1112</v>
      </c>
      <c r="C59" s="359" t="s">
        <v>490</v>
      </c>
      <c r="D59" s="353" t="s">
        <v>491</v>
      </c>
      <c r="E59" s="43">
        <v>5454</v>
      </c>
      <c r="F59" s="43">
        <v>5464</v>
      </c>
      <c r="G59" s="15">
        <f t="shared" si="6"/>
        <v>10</v>
      </c>
      <c r="H59" s="93">
        <f t="shared" si="7"/>
        <v>100</v>
      </c>
      <c r="I59" s="43"/>
      <c r="J59" s="43"/>
    </row>
    <row r="60" spans="1:10" x14ac:dyDescent="0.55000000000000004">
      <c r="A60" s="9">
        <v>53</v>
      </c>
      <c r="B60" s="15">
        <v>1114</v>
      </c>
      <c r="C60" s="350"/>
      <c r="D60" s="353"/>
      <c r="E60" s="43">
        <v>5363</v>
      </c>
      <c r="F60" s="43">
        <v>5363</v>
      </c>
      <c r="G60" s="15">
        <f t="shared" si="6"/>
        <v>0</v>
      </c>
      <c r="H60" s="93">
        <f t="shared" si="7"/>
        <v>0</v>
      </c>
      <c r="I60" s="50"/>
      <c r="J60" s="125" t="s">
        <v>645</v>
      </c>
    </row>
    <row r="61" spans="1:10" x14ac:dyDescent="0.55000000000000004">
      <c r="A61" s="157">
        <v>54</v>
      </c>
      <c r="B61" s="15">
        <v>1116</v>
      </c>
      <c r="C61" s="350" t="s">
        <v>178</v>
      </c>
      <c r="D61" s="353"/>
      <c r="E61" s="43">
        <v>2069</v>
      </c>
      <c r="F61" s="43">
        <v>2081</v>
      </c>
      <c r="G61" s="15">
        <f t="shared" si="6"/>
        <v>12</v>
      </c>
      <c r="H61" s="93">
        <f t="shared" si="7"/>
        <v>120</v>
      </c>
      <c r="I61" s="43"/>
      <c r="J61" s="20"/>
    </row>
    <row r="62" spans="1:10" x14ac:dyDescent="0.55000000000000004">
      <c r="A62" s="9">
        <v>55</v>
      </c>
      <c r="B62" s="15">
        <v>1118</v>
      </c>
      <c r="C62" s="365" t="s">
        <v>177</v>
      </c>
      <c r="D62" s="353"/>
      <c r="E62" s="43">
        <v>5517</v>
      </c>
      <c r="F62" s="43">
        <v>5528</v>
      </c>
      <c r="G62" s="15">
        <f t="shared" si="6"/>
        <v>11</v>
      </c>
      <c r="H62" s="93">
        <f t="shared" si="7"/>
        <v>110</v>
      </c>
      <c r="I62" s="50"/>
      <c r="J62" s="20"/>
    </row>
    <row r="63" spans="1:10" x14ac:dyDescent="0.55000000000000004">
      <c r="A63" s="157">
        <v>56</v>
      </c>
      <c r="B63" s="15">
        <v>1120</v>
      </c>
      <c r="C63" s="363" t="s">
        <v>492</v>
      </c>
      <c r="D63" s="353" t="s">
        <v>493</v>
      </c>
      <c r="E63" s="43">
        <v>4290</v>
      </c>
      <c r="F63" s="43">
        <v>4300</v>
      </c>
      <c r="G63" s="15">
        <f t="shared" si="6"/>
        <v>10</v>
      </c>
      <c r="H63" s="93">
        <f t="shared" si="7"/>
        <v>100</v>
      </c>
      <c r="I63" s="43"/>
      <c r="J63" s="46"/>
    </row>
    <row r="64" spans="1:10" x14ac:dyDescent="0.55000000000000004">
      <c r="A64" s="9">
        <v>57</v>
      </c>
      <c r="B64" s="15">
        <v>1122</v>
      </c>
      <c r="C64" s="358" t="s">
        <v>179</v>
      </c>
      <c r="D64" s="353"/>
      <c r="E64" s="43">
        <v>7010</v>
      </c>
      <c r="F64" s="43">
        <v>7015</v>
      </c>
      <c r="G64" s="15">
        <f t="shared" si="6"/>
        <v>5</v>
      </c>
      <c r="H64" s="93">
        <f t="shared" si="7"/>
        <v>50</v>
      </c>
      <c r="I64" s="43"/>
      <c r="J64" s="20"/>
    </row>
    <row r="65" spans="1:14" x14ac:dyDescent="0.55000000000000004">
      <c r="A65" s="12">
        <v>67</v>
      </c>
      <c r="B65" s="3" t="s">
        <v>8</v>
      </c>
      <c r="C65" s="346" t="s">
        <v>62</v>
      </c>
      <c r="D65" s="347"/>
      <c r="E65" s="6" t="s">
        <v>102</v>
      </c>
      <c r="F65" s="174"/>
      <c r="G65" s="3" t="s">
        <v>2</v>
      </c>
      <c r="H65" s="137" t="s">
        <v>181</v>
      </c>
      <c r="I65" s="171"/>
      <c r="J65" s="8" t="s">
        <v>5</v>
      </c>
    </row>
    <row r="66" spans="1:14" x14ac:dyDescent="0.55000000000000004">
      <c r="A66" s="157">
        <v>68</v>
      </c>
      <c r="B66" s="9"/>
      <c r="C66" s="348"/>
      <c r="D66" s="366"/>
      <c r="E66" s="13" t="s">
        <v>0</v>
      </c>
      <c r="F66" s="13" t="s">
        <v>1</v>
      </c>
      <c r="G66" s="9" t="s">
        <v>3</v>
      </c>
      <c r="H66" s="137" t="s">
        <v>4</v>
      </c>
      <c r="I66" s="83"/>
      <c r="J66" s="11"/>
    </row>
    <row r="67" spans="1:14" x14ac:dyDescent="0.55000000000000004">
      <c r="A67" s="157">
        <v>58</v>
      </c>
      <c r="B67" s="15">
        <v>1124</v>
      </c>
      <c r="C67" s="350" t="s">
        <v>182</v>
      </c>
      <c r="D67" s="353"/>
      <c r="E67" s="43">
        <v>6762</v>
      </c>
      <c r="F67" s="43">
        <v>6779</v>
      </c>
      <c r="G67" s="15">
        <f>F67-E67</f>
        <v>17</v>
      </c>
      <c r="H67" s="93">
        <f>G67*10</f>
        <v>170</v>
      </c>
      <c r="I67" s="43"/>
      <c r="J67" s="20"/>
    </row>
    <row r="68" spans="1:14" x14ac:dyDescent="0.55000000000000004">
      <c r="A68" s="9">
        <v>59</v>
      </c>
      <c r="B68" s="15">
        <v>1126</v>
      </c>
      <c r="C68" s="350" t="s">
        <v>183</v>
      </c>
      <c r="D68" s="353"/>
      <c r="E68" s="43">
        <v>346</v>
      </c>
      <c r="F68" s="43">
        <v>348</v>
      </c>
      <c r="G68" s="15">
        <f>F68-E68</f>
        <v>2</v>
      </c>
      <c r="H68" s="93">
        <f>G68*10</f>
        <v>20</v>
      </c>
      <c r="I68" s="50"/>
      <c r="J68" s="20"/>
    </row>
    <row r="69" spans="1:14" x14ac:dyDescent="0.55000000000000004">
      <c r="A69" s="157">
        <v>60</v>
      </c>
      <c r="B69" s="15">
        <v>1128</v>
      </c>
      <c r="C69" s="350" t="s">
        <v>184</v>
      </c>
      <c r="D69" s="353"/>
      <c r="E69" s="43">
        <v>3530</v>
      </c>
      <c r="F69" s="43">
        <v>3539</v>
      </c>
      <c r="G69" s="15">
        <f>F69-E69</f>
        <v>9</v>
      </c>
      <c r="H69" s="93">
        <f>G69*10</f>
        <v>90</v>
      </c>
      <c r="I69" s="43"/>
      <c r="J69" s="20"/>
    </row>
    <row r="70" spans="1:14" x14ac:dyDescent="0.55000000000000004">
      <c r="A70" s="9">
        <v>61</v>
      </c>
      <c r="B70" s="15">
        <v>1130</v>
      </c>
      <c r="C70" s="350"/>
      <c r="D70" s="353"/>
      <c r="E70" s="43"/>
      <c r="F70" s="43"/>
      <c r="G70" s="15"/>
      <c r="H70" s="93"/>
      <c r="I70" s="50"/>
      <c r="J70" s="20"/>
    </row>
    <row r="71" spans="1:14" x14ac:dyDescent="0.55000000000000004">
      <c r="A71" s="157">
        <v>62</v>
      </c>
      <c r="B71" s="15">
        <v>1132</v>
      </c>
      <c r="C71" s="350"/>
      <c r="D71" s="353"/>
      <c r="E71" s="43"/>
      <c r="F71" s="43"/>
      <c r="G71" s="15"/>
      <c r="H71" s="93"/>
      <c r="I71" s="43"/>
      <c r="J71" s="20"/>
    </row>
    <row r="72" spans="1:14" x14ac:dyDescent="0.55000000000000004">
      <c r="A72" s="9">
        <v>63</v>
      </c>
      <c r="B72" s="15">
        <v>1134</v>
      </c>
      <c r="C72" s="350"/>
      <c r="D72" s="353"/>
      <c r="E72" s="43"/>
      <c r="F72" s="43"/>
      <c r="G72" s="15"/>
      <c r="H72" s="93"/>
      <c r="I72" s="50"/>
      <c r="J72" s="20"/>
    </row>
    <row r="73" spans="1:14" x14ac:dyDescent="0.55000000000000004">
      <c r="A73" s="157">
        <v>64</v>
      </c>
      <c r="B73" s="15">
        <v>1136</v>
      </c>
      <c r="C73" s="350"/>
      <c r="D73" s="353"/>
      <c r="E73" s="43"/>
      <c r="F73" s="43"/>
      <c r="G73" s="15"/>
      <c r="H73" s="93"/>
      <c r="I73" s="43"/>
      <c r="J73" s="20"/>
    </row>
    <row r="74" spans="1:14" x14ac:dyDescent="0.55000000000000004">
      <c r="A74" s="9">
        <v>65</v>
      </c>
      <c r="B74" s="15">
        <v>1138</v>
      </c>
      <c r="C74" s="350"/>
      <c r="D74" s="353"/>
      <c r="E74" s="43"/>
      <c r="F74" s="43"/>
      <c r="G74" s="15"/>
      <c r="H74" s="93"/>
      <c r="I74" s="50"/>
      <c r="J74" s="20"/>
    </row>
    <row r="75" spans="1:14" x14ac:dyDescent="0.55000000000000004">
      <c r="A75" s="157">
        <v>66</v>
      </c>
      <c r="B75" s="15">
        <v>1140</v>
      </c>
      <c r="C75" s="350" t="s">
        <v>296</v>
      </c>
      <c r="D75" s="353"/>
      <c r="E75" s="43">
        <v>4351</v>
      </c>
      <c r="F75" s="43">
        <v>4357</v>
      </c>
      <c r="G75" s="15">
        <f>F75-E75</f>
        <v>6</v>
      </c>
      <c r="H75" s="93">
        <f>G75*10</f>
        <v>60</v>
      </c>
      <c r="I75" s="43"/>
      <c r="J75" s="20"/>
    </row>
    <row r="76" spans="1:14" x14ac:dyDescent="0.55000000000000004">
      <c r="A76" s="157"/>
      <c r="B76" s="15"/>
      <c r="C76" s="350"/>
      <c r="D76" s="353"/>
      <c r="E76" s="43"/>
      <c r="F76" s="43"/>
      <c r="G76" s="15"/>
      <c r="H76" s="93"/>
      <c r="I76" s="43"/>
      <c r="J76" s="20"/>
    </row>
    <row r="77" spans="1:14" x14ac:dyDescent="0.55000000000000004">
      <c r="A77" s="9">
        <v>69</v>
      </c>
      <c r="B77" s="15">
        <v>1142</v>
      </c>
      <c r="C77" s="350" t="s">
        <v>681</v>
      </c>
      <c r="D77" s="353"/>
      <c r="E77" s="43">
        <v>6466</v>
      </c>
      <c r="F77" s="43">
        <v>6491</v>
      </c>
      <c r="G77" s="15">
        <f t="shared" ref="G77" si="8">F77-E77</f>
        <v>25</v>
      </c>
      <c r="H77" s="93">
        <f t="shared" ref="H77" si="9">G77*10</f>
        <v>250</v>
      </c>
      <c r="I77" s="43"/>
      <c r="J77" s="20"/>
    </row>
    <row r="78" spans="1:14" x14ac:dyDescent="0.55000000000000004">
      <c r="A78" s="157">
        <v>70</v>
      </c>
      <c r="B78" s="15">
        <v>1144</v>
      </c>
      <c r="C78" s="350" t="s">
        <v>399</v>
      </c>
      <c r="D78" s="353" t="s">
        <v>400</v>
      </c>
      <c r="E78" s="43">
        <v>3527</v>
      </c>
      <c r="F78" s="43">
        <v>3532</v>
      </c>
      <c r="G78" s="15">
        <f t="shared" ref="G78:G88" si="10">F78-E78</f>
        <v>5</v>
      </c>
      <c r="H78" s="93">
        <f t="shared" ref="H78:H88" si="11">G78*10</f>
        <v>50</v>
      </c>
      <c r="I78" s="50"/>
      <c r="J78" s="20"/>
      <c r="N78" s="28"/>
    </row>
    <row r="79" spans="1:14" x14ac:dyDescent="0.55000000000000004">
      <c r="A79" s="9">
        <v>71</v>
      </c>
      <c r="B79" s="15">
        <v>1146</v>
      </c>
      <c r="C79" s="350" t="s">
        <v>680</v>
      </c>
      <c r="D79" s="353"/>
      <c r="E79" s="43">
        <v>1882</v>
      </c>
      <c r="F79" s="43">
        <v>1903</v>
      </c>
      <c r="G79" s="15">
        <f t="shared" si="10"/>
        <v>21</v>
      </c>
      <c r="H79" s="93">
        <f t="shared" si="11"/>
        <v>210</v>
      </c>
      <c r="I79" s="43"/>
      <c r="J79" s="20"/>
    </row>
    <row r="80" spans="1:14" x14ac:dyDescent="0.55000000000000004">
      <c r="A80" s="157">
        <v>72</v>
      </c>
      <c r="B80" s="15">
        <v>1148</v>
      </c>
      <c r="C80" s="350"/>
      <c r="D80" s="353"/>
      <c r="E80" s="43"/>
      <c r="F80" s="43"/>
      <c r="G80" s="15"/>
      <c r="H80" s="93"/>
      <c r="I80" s="50"/>
      <c r="J80" s="20"/>
    </row>
    <row r="81" spans="1:15" x14ac:dyDescent="0.55000000000000004">
      <c r="A81" s="9">
        <v>73</v>
      </c>
      <c r="B81" s="15">
        <v>1150</v>
      </c>
      <c r="C81" s="350"/>
      <c r="D81" s="353"/>
      <c r="E81" s="43"/>
      <c r="F81" s="43"/>
      <c r="G81" s="15"/>
      <c r="H81" s="93"/>
      <c r="I81" s="43"/>
      <c r="J81" s="20"/>
    </row>
    <row r="82" spans="1:15" x14ac:dyDescent="0.55000000000000004">
      <c r="A82" s="157">
        <v>74</v>
      </c>
      <c r="B82" s="15">
        <v>1152</v>
      </c>
      <c r="C82" s="350" t="s">
        <v>679</v>
      </c>
      <c r="D82" s="353"/>
      <c r="E82" s="43">
        <v>6981</v>
      </c>
      <c r="F82" s="43">
        <v>6989</v>
      </c>
      <c r="G82" s="15">
        <f t="shared" si="10"/>
        <v>8</v>
      </c>
      <c r="H82" s="93">
        <f t="shared" si="11"/>
        <v>80</v>
      </c>
      <c r="I82" s="50"/>
      <c r="J82" s="20"/>
    </row>
    <row r="83" spans="1:15" s="145" customFormat="1" x14ac:dyDescent="0.55000000000000004">
      <c r="A83" s="164">
        <v>75</v>
      </c>
      <c r="B83" s="132">
        <v>1154</v>
      </c>
      <c r="C83" s="361" t="s">
        <v>185</v>
      </c>
      <c r="D83" s="364"/>
      <c r="E83" s="130">
        <v>6270</v>
      </c>
      <c r="F83" s="130">
        <v>6278</v>
      </c>
      <c r="G83" s="132">
        <f t="shared" si="10"/>
        <v>8</v>
      </c>
      <c r="H83" s="129">
        <f t="shared" si="11"/>
        <v>80</v>
      </c>
      <c r="I83" s="130"/>
      <c r="J83" s="147"/>
    </row>
    <row r="84" spans="1:15" x14ac:dyDescent="0.55000000000000004">
      <c r="A84" s="157">
        <v>76</v>
      </c>
      <c r="B84" s="15">
        <v>1156</v>
      </c>
      <c r="C84" s="350" t="s">
        <v>186</v>
      </c>
      <c r="D84" s="353"/>
      <c r="E84" s="43">
        <v>5111</v>
      </c>
      <c r="F84" s="43">
        <v>5111</v>
      </c>
      <c r="G84" s="15">
        <f t="shared" si="10"/>
        <v>0</v>
      </c>
      <c r="H84" s="93">
        <f t="shared" si="11"/>
        <v>0</v>
      </c>
      <c r="I84" s="50"/>
      <c r="J84" s="147" t="s">
        <v>671</v>
      </c>
    </row>
    <row r="85" spans="1:15" x14ac:dyDescent="0.55000000000000004">
      <c r="A85" s="9">
        <v>77</v>
      </c>
      <c r="B85" s="15">
        <v>1158</v>
      </c>
      <c r="C85" s="350" t="s">
        <v>187</v>
      </c>
      <c r="D85" s="353"/>
      <c r="E85" s="43">
        <v>5217</v>
      </c>
      <c r="F85" s="43">
        <v>5235</v>
      </c>
      <c r="G85" s="15">
        <f t="shared" si="10"/>
        <v>18</v>
      </c>
      <c r="H85" s="93">
        <f t="shared" si="11"/>
        <v>180</v>
      </c>
      <c r="I85" s="43"/>
      <c r="J85" s="147"/>
    </row>
    <row r="86" spans="1:15" x14ac:dyDescent="0.55000000000000004">
      <c r="A86" s="157">
        <v>78</v>
      </c>
      <c r="B86" s="15">
        <v>1160</v>
      </c>
      <c r="C86" s="350" t="s">
        <v>439</v>
      </c>
      <c r="D86" s="344" t="s">
        <v>440</v>
      </c>
      <c r="E86" s="43">
        <v>5320</v>
      </c>
      <c r="F86" s="43">
        <v>5326</v>
      </c>
      <c r="G86" s="15">
        <f t="shared" si="10"/>
        <v>6</v>
      </c>
      <c r="H86" s="93">
        <f t="shared" si="11"/>
        <v>60</v>
      </c>
      <c r="I86" s="50"/>
      <c r="J86" s="51"/>
    </row>
    <row r="87" spans="1:15" x14ac:dyDescent="0.55000000000000004">
      <c r="A87" s="9">
        <v>79</v>
      </c>
      <c r="B87" s="15">
        <v>1162</v>
      </c>
      <c r="C87" s="350" t="s">
        <v>618</v>
      </c>
      <c r="D87" s="353"/>
      <c r="E87" s="43">
        <v>4131</v>
      </c>
      <c r="F87" s="43">
        <v>4140</v>
      </c>
      <c r="G87" s="15">
        <f t="shared" si="10"/>
        <v>9</v>
      </c>
      <c r="H87" s="93">
        <f t="shared" si="11"/>
        <v>90</v>
      </c>
      <c r="I87" s="43"/>
      <c r="J87" s="96"/>
    </row>
    <row r="88" spans="1:15" s="145" customFormat="1" x14ac:dyDescent="0.55000000000000004">
      <c r="A88" s="157">
        <v>80</v>
      </c>
      <c r="B88" s="132">
        <v>1164</v>
      </c>
      <c r="C88" s="361" t="s">
        <v>694</v>
      </c>
      <c r="D88" s="364"/>
      <c r="E88" s="130">
        <v>7644</v>
      </c>
      <c r="F88" s="130">
        <v>7674</v>
      </c>
      <c r="G88" s="132">
        <f t="shared" si="10"/>
        <v>30</v>
      </c>
      <c r="H88" s="129">
        <f t="shared" si="11"/>
        <v>300</v>
      </c>
      <c r="I88" s="134"/>
      <c r="J88" s="147"/>
    </row>
    <row r="89" spans="1:15" x14ac:dyDescent="0.55000000000000004">
      <c r="A89" s="9">
        <v>81</v>
      </c>
      <c r="B89" s="15">
        <v>1166</v>
      </c>
      <c r="C89" s="350"/>
      <c r="D89" s="353"/>
      <c r="E89" s="43"/>
      <c r="F89" s="43"/>
      <c r="G89" s="15"/>
      <c r="H89" s="93"/>
      <c r="I89" s="43"/>
      <c r="J89" s="20"/>
    </row>
    <row r="90" spans="1:15" x14ac:dyDescent="0.55000000000000004">
      <c r="A90" s="157">
        <v>82</v>
      </c>
      <c r="B90" s="15">
        <v>1168</v>
      </c>
      <c r="C90" s="350"/>
      <c r="D90" s="353"/>
      <c r="E90" s="43"/>
      <c r="F90" s="43"/>
      <c r="G90" s="15"/>
      <c r="H90" s="93"/>
      <c r="I90" s="50"/>
      <c r="J90" s="20"/>
    </row>
    <row r="91" spans="1:15" x14ac:dyDescent="0.55000000000000004">
      <c r="A91" s="9">
        <v>83</v>
      </c>
      <c r="B91" s="15">
        <v>1170</v>
      </c>
      <c r="C91" s="350"/>
      <c r="D91" s="353"/>
      <c r="E91" s="43"/>
      <c r="F91" s="43"/>
      <c r="G91" s="15"/>
      <c r="H91" s="93"/>
      <c r="I91" s="43"/>
      <c r="J91" s="20"/>
    </row>
    <row r="92" spans="1:15" x14ac:dyDescent="0.55000000000000004">
      <c r="A92" s="157">
        <v>84</v>
      </c>
      <c r="B92" s="15">
        <v>1172</v>
      </c>
      <c r="C92" s="350" t="s">
        <v>363</v>
      </c>
      <c r="D92" s="353" t="s">
        <v>499</v>
      </c>
      <c r="E92" s="43">
        <v>3971</v>
      </c>
      <c r="F92" s="43">
        <v>3982</v>
      </c>
      <c r="G92" s="15">
        <f t="shared" ref="G92:G94" si="12">F92-E92</f>
        <v>11</v>
      </c>
      <c r="H92" s="93">
        <f t="shared" ref="H92:H94" si="13">G92*10</f>
        <v>110</v>
      </c>
      <c r="I92" s="50"/>
      <c r="J92" s="43"/>
    </row>
    <row r="93" spans="1:15" x14ac:dyDescent="0.55000000000000004">
      <c r="A93" s="9">
        <v>85</v>
      </c>
      <c r="B93" s="15">
        <v>1174</v>
      </c>
      <c r="C93" s="363" t="s">
        <v>189</v>
      </c>
      <c r="D93" s="353"/>
      <c r="E93" s="43">
        <v>8441</v>
      </c>
      <c r="F93" s="43">
        <v>8447</v>
      </c>
      <c r="G93" s="15">
        <f t="shared" si="12"/>
        <v>6</v>
      </c>
      <c r="H93" s="93">
        <f t="shared" si="13"/>
        <v>60</v>
      </c>
      <c r="I93" s="43"/>
      <c r="J93" s="43"/>
    </row>
    <row r="94" spans="1:15" s="145" customFormat="1" x14ac:dyDescent="0.55000000000000004">
      <c r="A94" s="157">
        <v>86</v>
      </c>
      <c r="B94" s="132">
        <v>1176</v>
      </c>
      <c r="C94" s="367" t="s">
        <v>672</v>
      </c>
      <c r="D94" s="364"/>
      <c r="E94" s="130">
        <v>3040</v>
      </c>
      <c r="F94" s="130">
        <v>3058</v>
      </c>
      <c r="G94" s="15">
        <f t="shared" si="12"/>
        <v>18</v>
      </c>
      <c r="H94" s="93">
        <f t="shared" si="13"/>
        <v>180</v>
      </c>
      <c r="I94" s="134"/>
      <c r="J94" s="154"/>
      <c r="L94" s="139"/>
      <c r="M94" s="139"/>
      <c r="N94" s="139"/>
      <c r="O94" s="139"/>
    </row>
    <row r="95" spans="1:15" x14ac:dyDescent="0.55000000000000004">
      <c r="A95" s="9">
        <v>87</v>
      </c>
      <c r="B95" s="45">
        <v>1178</v>
      </c>
      <c r="C95" s="368"/>
      <c r="D95" s="369"/>
      <c r="E95" s="57"/>
      <c r="F95" s="57"/>
      <c r="G95" s="15"/>
      <c r="H95" s="93"/>
      <c r="I95" s="43"/>
      <c r="J95" s="56"/>
    </row>
    <row r="96" spans="1:15" x14ac:dyDescent="0.55000000000000004">
      <c r="A96" s="12">
        <v>88</v>
      </c>
      <c r="B96" s="15">
        <v>1180</v>
      </c>
      <c r="C96" s="350" t="s">
        <v>190</v>
      </c>
      <c r="D96" s="353"/>
      <c r="E96" s="43">
        <v>4920</v>
      </c>
      <c r="F96" s="43">
        <v>4926</v>
      </c>
      <c r="G96" s="15">
        <f>F96-E96</f>
        <v>6</v>
      </c>
      <c r="H96" s="89">
        <f>G96*10</f>
        <v>60</v>
      </c>
      <c r="I96" s="43"/>
      <c r="J96" s="20"/>
    </row>
    <row r="97" spans="1:15" x14ac:dyDescent="0.55000000000000004">
      <c r="A97" s="3" t="s">
        <v>6</v>
      </c>
      <c r="B97" s="3" t="s">
        <v>8</v>
      </c>
      <c r="C97" s="346" t="s">
        <v>62</v>
      </c>
      <c r="D97" s="347"/>
      <c r="E97" s="6" t="s">
        <v>180</v>
      </c>
      <c r="F97" s="171"/>
      <c r="G97" s="3" t="s">
        <v>2</v>
      </c>
      <c r="H97" s="137" t="s">
        <v>181</v>
      </c>
      <c r="I97" s="171"/>
      <c r="J97" s="8" t="s">
        <v>5</v>
      </c>
      <c r="N97" s="28"/>
      <c r="O97" s="28"/>
    </row>
    <row r="98" spans="1:15" x14ac:dyDescent="0.55000000000000004">
      <c r="A98" s="9" t="s">
        <v>7</v>
      </c>
      <c r="B98" s="9"/>
      <c r="C98" s="348"/>
      <c r="D98" s="366"/>
      <c r="E98" s="12" t="s">
        <v>0</v>
      </c>
      <c r="F98" s="13" t="s">
        <v>1</v>
      </c>
      <c r="G98" s="9" t="s">
        <v>3</v>
      </c>
      <c r="H98" s="137" t="s">
        <v>4</v>
      </c>
      <c r="I98" s="83"/>
      <c r="J98" s="11"/>
    </row>
    <row r="99" spans="1:15" s="145" customFormat="1" x14ac:dyDescent="0.55000000000000004">
      <c r="A99" s="9">
        <v>89</v>
      </c>
      <c r="B99" s="132">
        <v>1182</v>
      </c>
      <c r="C99" s="361" t="s">
        <v>435</v>
      </c>
      <c r="D99" s="364"/>
      <c r="E99" s="130"/>
      <c r="F99" s="130"/>
      <c r="G99" s="132">
        <f>F99-E99</f>
        <v>0</v>
      </c>
      <c r="H99" s="133">
        <f>G99*10</f>
        <v>0</v>
      </c>
      <c r="I99" s="130"/>
      <c r="J99" s="161" t="s">
        <v>543</v>
      </c>
    </row>
    <row r="100" spans="1:15" x14ac:dyDescent="0.55000000000000004">
      <c r="A100" s="157">
        <v>90</v>
      </c>
      <c r="B100" s="15">
        <v>1184</v>
      </c>
      <c r="C100" s="350"/>
      <c r="D100" s="353"/>
      <c r="E100" s="43"/>
      <c r="F100" s="43"/>
      <c r="G100" s="15"/>
      <c r="H100" s="89"/>
      <c r="I100" s="50"/>
      <c r="J100" s="20"/>
    </row>
    <row r="101" spans="1:15" x14ac:dyDescent="0.55000000000000004">
      <c r="A101" s="9">
        <v>91</v>
      </c>
      <c r="B101" s="15">
        <v>1186</v>
      </c>
      <c r="C101" s="350" t="s">
        <v>435</v>
      </c>
      <c r="D101" s="353"/>
      <c r="E101" s="43"/>
      <c r="F101" s="43"/>
      <c r="G101" s="15">
        <f>F101-E101</f>
        <v>0</v>
      </c>
      <c r="H101" s="89">
        <f>G101*10</f>
        <v>0</v>
      </c>
      <c r="I101" s="43"/>
      <c r="J101" s="86" t="s">
        <v>546</v>
      </c>
    </row>
    <row r="102" spans="1:15" x14ac:dyDescent="0.55000000000000004">
      <c r="A102" s="157">
        <v>92</v>
      </c>
      <c r="B102" s="15">
        <v>1188</v>
      </c>
      <c r="C102" s="350"/>
      <c r="D102" s="353"/>
      <c r="E102" s="43"/>
      <c r="F102" s="43"/>
      <c r="G102" s="15"/>
      <c r="H102" s="89"/>
      <c r="I102" s="50"/>
      <c r="J102" s="21" t="s">
        <v>471</v>
      </c>
    </row>
    <row r="103" spans="1:15" x14ac:dyDescent="0.55000000000000004">
      <c r="A103" s="9">
        <v>93</v>
      </c>
      <c r="B103" s="15">
        <v>1190</v>
      </c>
      <c r="C103" s="361" t="s">
        <v>673</v>
      </c>
      <c r="D103" s="364"/>
      <c r="E103" s="43">
        <v>9449</v>
      </c>
      <c r="F103" s="43">
        <v>9457</v>
      </c>
      <c r="G103" s="15">
        <f t="shared" ref="G103:G112" si="14">F103-E103</f>
        <v>8</v>
      </c>
      <c r="H103" s="89">
        <f t="shared" ref="H103:H112" si="15">G103*10</f>
        <v>80</v>
      </c>
      <c r="I103" s="43"/>
      <c r="J103" s="20"/>
    </row>
    <row r="104" spans="1:15" x14ac:dyDescent="0.55000000000000004">
      <c r="A104" s="157">
        <v>94</v>
      </c>
      <c r="B104" s="15">
        <v>1192</v>
      </c>
      <c r="C104" s="365" t="s">
        <v>617</v>
      </c>
      <c r="D104" s="370"/>
      <c r="E104" s="43">
        <v>6012</v>
      </c>
      <c r="F104" s="43">
        <v>6021</v>
      </c>
      <c r="G104" s="15">
        <f t="shared" si="14"/>
        <v>9</v>
      </c>
      <c r="H104" s="89">
        <f t="shared" si="15"/>
        <v>90</v>
      </c>
      <c r="I104" s="50"/>
      <c r="J104" s="86" t="s">
        <v>547</v>
      </c>
    </row>
    <row r="105" spans="1:15" x14ac:dyDescent="0.55000000000000004">
      <c r="A105" s="9">
        <v>95</v>
      </c>
      <c r="B105" s="15">
        <v>1194</v>
      </c>
      <c r="C105" s="350" t="s">
        <v>695</v>
      </c>
      <c r="D105" s="353"/>
      <c r="E105" s="43">
        <v>5848</v>
      </c>
      <c r="F105" s="43">
        <v>5863</v>
      </c>
      <c r="G105" s="15">
        <f t="shared" si="14"/>
        <v>15</v>
      </c>
      <c r="H105" s="89">
        <f t="shared" si="15"/>
        <v>150</v>
      </c>
      <c r="I105" s="43"/>
      <c r="J105" s="20"/>
    </row>
    <row r="106" spans="1:15" x14ac:dyDescent="0.55000000000000004">
      <c r="A106" s="157">
        <v>96</v>
      </c>
      <c r="B106" s="15">
        <v>1196</v>
      </c>
      <c r="C106" s="350" t="s">
        <v>674</v>
      </c>
      <c r="D106" s="353" t="s">
        <v>682</v>
      </c>
      <c r="E106" s="43">
        <v>7018</v>
      </c>
      <c r="F106" s="43">
        <v>7037</v>
      </c>
      <c r="G106" s="15">
        <f t="shared" si="14"/>
        <v>19</v>
      </c>
      <c r="H106" s="89">
        <f t="shared" si="15"/>
        <v>190</v>
      </c>
      <c r="I106" s="50"/>
      <c r="J106" s="51"/>
    </row>
    <row r="107" spans="1:15" x14ac:dyDescent="0.55000000000000004">
      <c r="A107" s="9">
        <v>97</v>
      </c>
      <c r="B107" s="15">
        <v>1198</v>
      </c>
      <c r="C107" s="350" t="s">
        <v>191</v>
      </c>
      <c r="D107" s="353"/>
      <c r="E107" s="43">
        <v>4595</v>
      </c>
      <c r="F107" s="43">
        <v>4619</v>
      </c>
      <c r="G107" s="15">
        <f t="shared" si="14"/>
        <v>24</v>
      </c>
      <c r="H107" s="89">
        <f t="shared" si="15"/>
        <v>240</v>
      </c>
      <c r="I107" s="43"/>
      <c r="J107" s="20"/>
    </row>
    <row r="108" spans="1:15" x14ac:dyDescent="0.55000000000000004">
      <c r="A108" s="157">
        <v>98</v>
      </c>
      <c r="B108" s="15">
        <v>1200</v>
      </c>
      <c r="C108" s="350" t="s">
        <v>192</v>
      </c>
      <c r="D108" s="353"/>
      <c r="E108" s="43">
        <v>8115</v>
      </c>
      <c r="F108" s="43">
        <v>8115</v>
      </c>
      <c r="G108" s="15">
        <f t="shared" si="14"/>
        <v>0</v>
      </c>
      <c r="H108" s="89">
        <f t="shared" si="15"/>
        <v>0</v>
      </c>
      <c r="I108" s="50"/>
      <c r="J108" s="20"/>
    </row>
    <row r="109" spans="1:15" x14ac:dyDescent="0.55000000000000004">
      <c r="A109" s="9">
        <v>99</v>
      </c>
      <c r="B109" s="15">
        <v>1202</v>
      </c>
      <c r="C109" s="350" t="s">
        <v>193</v>
      </c>
      <c r="D109" s="353"/>
      <c r="E109" s="43">
        <v>7885</v>
      </c>
      <c r="F109" s="43">
        <v>7914</v>
      </c>
      <c r="G109" s="15">
        <f t="shared" si="14"/>
        <v>29</v>
      </c>
      <c r="H109" s="89">
        <f t="shared" si="15"/>
        <v>290</v>
      </c>
      <c r="I109" s="43"/>
      <c r="J109" s="20"/>
    </row>
    <row r="110" spans="1:15" x14ac:dyDescent="0.55000000000000004">
      <c r="A110" s="157">
        <v>100</v>
      </c>
      <c r="B110" s="15">
        <v>1204</v>
      </c>
      <c r="C110" s="350" t="s">
        <v>435</v>
      </c>
      <c r="D110" s="353"/>
      <c r="E110" s="43">
        <v>5956</v>
      </c>
      <c r="F110" s="43">
        <v>5956</v>
      </c>
      <c r="G110" s="15">
        <f t="shared" si="14"/>
        <v>0</v>
      </c>
      <c r="H110" s="89">
        <f t="shared" si="15"/>
        <v>0</v>
      </c>
      <c r="I110" s="50"/>
      <c r="J110" s="149" t="s">
        <v>537</v>
      </c>
    </row>
    <row r="111" spans="1:15" x14ac:dyDescent="0.55000000000000004">
      <c r="A111" s="9">
        <v>101</v>
      </c>
      <c r="B111" s="15">
        <v>1206</v>
      </c>
      <c r="C111" s="350" t="s">
        <v>435</v>
      </c>
      <c r="D111" s="353"/>
      <c r="E111" s="43">
        <v>3676</v>
      </c>
      <c r="F111" s="43">
        <v>3676</v>
      </c>
      <c r="G111" s="15">
        <f t="shared" si="14"/>
        <v>0</v>
      </c>
      <c r="H111" s="89">
        <f t="shared" si="15"/>
        <v>0</v>
      </c>
      <c r="I111" s="43"/>
      <c r="J111" s="55" t="s">
        <v>474</v>
      </c>
      <c r="M111" s="28"/>
      <c r="N111" s="28"/>
    </row>
    <row r="112" spans="1:15" x14ac:dyDescent="0.55000000000000004">
      <c r="A112" s="157">
        <v>102</v>
      </c>
      <c r="B112" s="15">
        <v>1208</v>
      </c>
      <c r="C112" s="350" t="s">
        <v>457</v>
      </c>
      <c r="D112" s="353"/>
      <c r="E112" s="130">
        <v>77</v>
      </c>
      <c r="F112" s="130">
        <v>102</v>
      </c>
      <c r="G112" s="15">
        <f t="shared" si="14"/>
        <v>25</v>
      </c>
      <c r="H112" s="133">
        <f t="shared" si="15"/>
        <v>250</v>
      </c>
      <c r="I112" s="43"/>
      <c r="J112" s="46"/>
    </row>
    <row r="113" spans="1:10" x14ac:dyDescent="0.55000000000000004">
      <c r="A113" s="12">
        <v>103</v>
      </c>
      <c r="B113" s="15">
        <v>1210</v>
      </c>
      <c r="C113" s="350" t="s">
        <v>194</v>
      </c>
      <c r="D113" s="353"/>
      <c r="E113" s="43">
        <v>8094</v>
      </c>
      <c r="F113" s="43">
        <v>8104</v>
      </c>
      <c r="G113" s="15">
        <f>F113-E113</f>
        <v>10</v>
      </c>
      <c r="H113" s="89">
        <f>G113*10</f>
        <v>100</v>
      </c>
      <c r="I113" s="43"/>
      <c r="J113" s="20"/>
    </row>
    <row r="114" spans="1:10" s="145" customFormat="1" x14ac:dyDescent="0.55000000000000004">
      <c r="A114" s="157">
        <v>104</v>
      </c>
      <c r="B114" s="132">
        <v>1212</v>
      </c>
      <c r="C114" s="361" t="s">
        <v>683</v>
      </c>
      <c r="D114" s="364"/>
      <c r="E114" s="130">
        <v>1834</v>
      </c>
      <c r="F114" s="130">
        <v>1868</v>
      </c>
      <c r="G114" s="132">
        <f>F114-E114</f>
        <v>34</v>
      </c>
      <c r="H114" s="89">
        <f>G114*10</f>
        <v>340</v>
      </c>
      <c r="I114" s="43"/>
      <c r="J114" s="147"/>
    </row>
    <row r="115" spans="1:10" x14ac:dyDescent="0.55000000000000004">
      <c r="A115" s="12">
        <v>105</v>
      </c>
      <c r="B115" s="15">
        <v>1214</v>
      </c>
      <c r="C115" s="350" t="s">
        <v>195</v>
      </c>
      <c r="D115" s="353"/>
      <c r="E115" s="43">
        <v>9857</v>
      </c>
      <c r="F115" s="43">
        <v>9857</v>
      </c>
      <c r="G115" s="15">
        <f>F115-E115</f>
        <v>0</v>
      </c>
      <c r="H115" s="89">
        <f>G115*10</f>
        <v>0</v>
      </c>
      <c r="I115" s="43"/>
      <c r="J115" s="20"/>
    </row>
    <row r="116" spans="1:10" s="139" customFormat="1" x14ac:dyDescent="0.55000000000000004">
      <c r="A116" s="12">
        <v>106</v>
      </c>
      <c r="B116" s="132">
        <v>1216</v>
      </c>
      <c r="C116" s="361" t="s">
        <v>435</v>
      </c>
      <c r="D116" s="364"/>
      <c r="E116" s="130">
        <v>5201</v>
      </c>
      <c r="F116" s="130">
        <v>5201</v>
      </c>
      <c r="G116" s="132">
        <f>F116-E116</f>
        <v>0</v>
      </c>
      <c r="H116" s="133">
        <f>G116*10</f>
        <v>0</v>
      </c>
      <c r="I116" s="140"/>
      <c r="J116" s="126"/>
    </row>
    <row r="117" spans="1:10" x14ac:dyDescent="0.55000000000000004">
      <c r="A117" s="12">
        <v>107</v>
      </c>
      <c r="B117" s="15">
        <v>1218</v>
      </c>
      <c r="C117" s="350"/>
      <c r="D117" s="353"/>
      <c r="E117" s="43"/>
      <c r="F117" s="43"/>
      <c r="G117" s="15"/>
      <c r="H117" s="89">
        <f t="shared" ref="H117:H148" si="16">G117*10</f>
        <v>0</v>
      </c>
      <c r="I117" s="43"/>
      <c r="J117" s="20"/>
    </row>
    <row r="118" spans="1:10" x14ac:dyDescent="0.55000000000000004">
      <c r="A118" s="12">
        <v>108</v>
      </c>
      <c r="B118" s="15">
        <v>1220</v>
      </c>
      <c r="C118" s="350"/>
      <c r="D118" s="353"/>
      <c r="E118" s="43"/>
      <c r="F118" s="43"/>
      <c r="G118" s="15"/>
      <c r="H118" s="89">
        <f t="shared" si="16"/>
        <v>0</v>
      </c>
      <c r="I118" s="50"/>
      <c r="J118" s="20"/>
    </row>
    <row r="119" spans="1:10" x14ac:dyDescent="0.55000000000000004">
      <c r="A119" s="12">
        <v>109</v>
      </c>
      <c r="B119" s="15">
        <v>1222</v>
      </c>
      <c r="C119" s="350"/>
      <c r="D119" s="353"/>
      <c r="E119" s="43"/>
      <c r="F119" s="43"/>
      <c r="G119" s="15"/>
      <c r="H119" s="89">
        <f t="shared" si="16"/>
        <v>0</v>
      </c>
      <c r="I119" s="43"/>
      <c r="J119" s="20"/>
    </row>
    <row r="120" spans="1:10" x14ac:dyDescent="0.55000000000000004">
      <c r="A120" s="12">
        <v>110</v>
      </c>
      <c r="B120" s="15">
        <v>1224</v>
      </c>
      <c r="C120" s="350"/>
      <c r="D120" s="353"/>
      <c r="E120" s="43"/>
      <c r="F120" s="43"/>
      <c r="G120" s="15"/>
      <c r="H120" s="89">
        <f t="shared" si="16"/>
        <v>0</v>
      </c>
      <c r="I120" s="50"/>
      <c r="J120" s="20"/>
    </row>
    <row r="121" spans="1:10" x14ac:dyDescent="0.55000000000000004">
      <c r="A121" s="12">
        <v>111</v>
      </c>
      <c r="B121" s="15">
        <v>1226</v>
      </c>
      <c r="C121" s="350"/>
      <c r="D121" s="353"/>
      <c r="E121" s="43"/>
      <c r="F121" s="43"/>
      <c r="G121" s="15"/>
      <c r="H121" s="89">
        <f t="shared" si="16"/>
        <v>0</v>
      </c>
      <c r="I121" s="43"/>
      <c r="J121" s="20"/>
    </row>
    <row r="122" spans="1:10" x14ac:dyDescent="0.55000000000000004">
      <c r="A122" s="12">
        <v>112</v>
      </c>
      <c r="B122" s="15">
        <v>1228</v>
      </c>
      <c r="C122" s="350"/>
      <c r="D122" s="353"/>
      <c r="E122" s="43"/>
      <c r="F122" s="43"/>
      <c r="G122" s="15"/>
      <c r="H122" s="89">
        <f t="shared" si="16"/>
        <v>0</v>
      </c>
      <c r="I122" s="50"/>
      <c r="J122" s="20"/>
    </row>
    <row r="123" spans="1:10" x14ac:dyDescent="0.55000000000000004">
      <c r="A123" s="12">
        <v>113</v>
      </c>
      <c r="B123" s="15">
        <v>1230</v>
      </c>
      <c r="C123" s="363"/>
      <c r="D123" s="353"/>
      <c r="E123" s="43"/>
      <c r="F123" s="43"/>
      <c r="G123" s="15"/>
      <c r="H123" s="89">
        <f t="shared" si="16"/>
        <v>0</v>
      </c>
      <c r="I123" s="43"/>
      <c r="J123" s="20"/>
    </row>
    <row r="124" spans="1:10" x14ac:dyDescent="0.55000000000000004">
      <c r="A124" s="12">
        <v>114</v>
      </c>
      <c r="B124" s="15">
        <v>1232</v>
      </c>
      <c r="C124" s="363"/>
      <c r="D124" s="353"/>
      <c r="E124" s="43"/>
      <c r="F124" s="43"/>
      <c r="G124" s="15"/>
      <c r="H124" s="89">
        <f t="shared" si="16"/>
        <v>0</v>
      </c>
      <c r="I124" s="50"/>
      <c r="J124" s="20"/>
    </row>
    <row r="125" spans="1:10" x14ac:dyDescent="0.55000000000000004">
      <c r="A125" s="12">
        <v>115</v>
      </c>
      <c r="B125" s="45">
        <v>1234</v>
      </c>
      <c r="C125" s="360"/>
      <c r="D125" s="371"/>
      <c r="E125" s="57"/>
      <c r="F125" s="57"/>
      <c r="G125" s="15"/>
      <c r="H125" s="89">
        <f t="shared" si="16"/>
        <v>0</v>
      </c>
      <c r="I125" s="43"/>
      <c r="J125" s="46"/>
    </row>
    <row r="126" spans="1:10" x14ac:dyDescent="0.55000000000000004">
      <c r="A126" s="12">
        <v>116</v>
      </c>
      <c r="B126" s="15">
        <v>1236</v>
      </c>
      <c r="C126" s="350"/>
      <c r="D126" s="353"/>
      <c r="E126" s="43"/>
      <c r="F126" s="43"/>
      <c r="G126" s="15"/>
      <c r="H126" s="89">
        <f t="shared" si="16"/>
        <v>0</v>
      </c>
      <c r="I126" s="50"/>
      <c r="J126" s="18"/>
    </row>
    <row r="127" spans="1:10" x14ac:dyDescent="0.55000000000000004">
      <c r="A127" s="12">
        <v>117</v>
      </c>
      <c r="B127" s="15">
        <v>1238</v>
      </c>
      <c r="C127" s="350"/>
      <c r="D127" s="353"/>
      <c r="E127" s="43"/>
      <c r="F127" s="43"/>
      <c r="G127" s="15"/>
      <c r="H127" s="89">
        <f t="shared" si="16"/>
        <v>0</v>
      </c>
      <c r="I127" s="43"/>
      <c r="J127" s="20"/>
    </row>
    <row r="128" spans="1:10" x14ac:dyDescent="0.55000000000000004">
      <c r="A128" s="12">
        <v>118</v>
      </c>
      <c r="B128" s="15">
        <v>1240</v>
      </c>
      <c r="C128" s="350" t="s">
        <v>435</v>
      </c>
      <c r="D128" s="353"/>
      <c r="E128" s="43"/>
      <c r="F128" s="43"/>
      <c r="G128" s="15"/>
      <c r="H128" s="89">
        <f t="shared" si="16"/>
        <v>0</v>
      </c>
      <c r="I128" s="43"/>
      <c r="J128" s="107" t="s">
        <v>494</v>
      </c>
    </row>
    <row r="129" spans="1:10" x14ac:dyDescent="0.55000000000000004">
      <c r="A129" s="12" t="s">
        <v>6</v>
      </c>
      <c r="B129" s="12" t="s">
        <v>8</v>
      </c>
      <c r="C129" s="372" t="s">
        <v>65</v>
      </c>
      <c r="D129" s="373"/>
      <c r="E129" s="6" t="s">
        <v>180</v>
      </c>
      <c r="F129" s="171"/>
      <c r="G129" s="12" t="s">
        <v>2</v>
      </c>
      <c r="H129" s="137" t="s">
        <v>174</v>
      </c>
      <c r="I129" s="171"/>
      <c r="J129" s="171" t="s">
        <v>5</v>
      </c>
    </row>
    <row r="130" spans="1:10" x14ac:dyDescent="0.55000000000000004">
      <c r="A130" s="9" t="s">
        <v>7</v>
      </c>
      <c r="B130" s="9"/>
      <c r="C130" s="348"/>
      <c r="D130" s="366"/>
      <c r="E130" s="9" t="s">
        <v>0</v>
      </c>
      <c r="F130" s="13" t="s">
        <v>1</v>
      </c>
      <c r="G130" s="9" t="s">
        <v>3</v>
      </c>
      <c r="H130" s="104" t="s">
        <v>4</v>
      </c>
      <c r="I130" s="13"/>
      <c r="J130" s="11"/>
    </row>
    <row r="131" spans="1:10" x14ac:dyDescent="0.55000000000000004">
      <c r="A131" s="12">
        <v>119</v>
      </c>
      <c r="B131" s="15">
        <v>1242</v>
      </c>
      <c r="C131" s="350"/>
      <c r="D131" s="353"/>
      <c r="E131" s="36"/>
      <c r="G131" s="15"/>
      <c r="H131" s="89">
        <f t="shared" si="16"/>
        <v>0</v>
      </c>
      <c r="I131" s="43"/>
      <c r="J131" s="107"/>
    </row>
    <row r="132" spans="1:10" x14ac:dyDescent="0.55000000000000004">
      <c r="A132" s="12">
        <v>120</v>
      </c>
      <c r="B132" s="15">
        <v>1244</v>
      </c>
      <c r="C132" s="350" t="s">
        <v>435</v>
      </c>
      <c r="D132" s="353"/>
      <c r="E132" s="43">
        <v>4247</v>
      </c>
      <c r="F132" s="43">
        <v>4247</v>
      </c>
      <c r="G132" s="15">
        <f t="shared" ref="G132:G138" si="17">F132-E132</f>
        <v>0</v>
      </c>
      <c r="H132" s="89">
        <f t="shared" si="16"/>
        <v>0</v>
      </c>
      <c r="I132" s="50"/>
      <c r="J132" s="124" t="s">
        <v>509</v>
      </c>
    </row>
    <row r="133" spans="1:10" x14ac:dyDescent="0.55000000000000004">
      <c r="A133" s="12">
        <v>121</v>
      </c>
      <c r="B133" s="15">
        <v>1246</v>
      </c>
      <c r="C133" s="350" t="s">
        <v>435</v>
      </c>
      <c r="D133" s="353"/>
      <c r="E133" s="43">
        <v>6266</v>
      </c>
      <c r="F133" s="43">
        <v>6266</v>
      </c>
      <c r="G133" s="15">
        <f t="shared" si="17"/>
        <v>0</v>
      </c>
      <c r="H133" s="89">
        <f t="shared" si="16"/>
        <v>0</v>
      </c>
      <c r="I133" s="43"/>
      <c r="J133" s="107" t="s">
        <v>505</v>
      </c>
    </row>
    <row r="134" spans="1:10" x14ac:dyDescent="0.55000000000000004">
      <c r="A134" s="12">
        <v>122</v>
      </c>
      <c r="B134" s="15">
        <v>1248</v>
      </c>
      <c r="C134" s="350" t="s">
        <v>435</v>
      </c>
      <c r="D134" s="353"/>
      <c r="E134" s="43">
        <v>8040</v>
      </c>
      <c r="F134" s="43">
        <v>8040</v>
      </c>
      <c r="G134" s="15">
        <f t="shared" si="17"/>
        <v>0</v>
      </c>
      <c r="H134" s="89">
        <f t="shared" si="16"/>
        <v>0</v>
      </c>
      <c r="I134" s="50"/>
      <c r="J134" s="86" t="s">
        <v>511</v>
      </c>
    </row>
    <row r="135" spans="1:10" x14ac:dyDescent="0.55000000000000004">
      <c r="A135" s="12">
        <v>123</v>
      </c>
      <c r="B135" s="15">
        <v>1250</v>
      </c>
      <c r="C135" s="350" t="s">
        <v>435</v>
      </c>
      <c r="D135" s="353"/>
      <c r="E135" s="43">
        <v>992</v>
      </c>
      <c r="F135" s="43">
        <v>992</v>
      </c>
      <c r="G135" s="15">
        <f t="shared" si="17"/>
        <v>0</v>
      </c>
      <c r="H135" s="89">
        <f t="shared" si="16"/>
        <v>0</v>
      </c>
      <c r="I135" s="43"/>
      <c r="J135" s="107" t="s">
        <v>506</v>
      </c>
    </row>
    <row r="136" spans="1:10" x14ac:dyDescent="0.55000000000000004">
      <c r="A136" s="12">
        <v>124</v>
      </c>
      <c r="B136" s="15">
        <v>1252</v>
      </c>
      <c r="C136" s="350" t="s">
        <v>435</v>
      </c>
      <c r="D136" s="353"/>
      <c r="E136" s="43">
        <v>8119</v>
      </c>
      <c r="F136" s="43">
        <v>8119</v>
      </c>
      <c r="G136" s="15">
        <v>0</v>
      </c>
      <c r="H136" s="89">
        <f t="shared" si="16"/>
        <v>0</v>
      </c>
      <c r="I136" s="50"/>
      <c r="J136" s="107" t="s">
        <v>507</v>
      </c>
    </row>
    <row r="137" spans="1:10" x14ac:dyDescent="0.55000000000000004">
      <c r="A137" s="12">
        <v>125</v>
      </c>
      <c r="B137" s="15">
        <v>1254</v>
      </c>
      <c r="C137" s="350" t="s">
        <v>435</v>
      </c>
      <c r="D137" s="353"/>
      <c r="E137" s="43">
        <v>7055</v>
      </c>
      <c r="F137" s="43">
        <v>7055</v>
      </c>
      <c r="G137" s="15">
        <f t="shared" si="17"/>
        <v>0</v>
      </c>
      <c r="H137" s="89">
        <f t="shared" si="16"/>
        <v>0</v>
      </c>
      <c r="I137" s="43"/>
      <c r="J137" s="107" t="s">
        <v>533</v>
      </c>
    </row>
    <row r="138" spans="1:10" x14ac:dyDescent="0.55000000000000004">
      <c r="A138" s="12">
        <v>126</v>
      </c>
      <c r="B138" s="15">
        <v>1256</v>
      </c>
      <c r="C138" s="350" t="s">
        <v>435</v>
      </c>
      <c r="D138" s="353"/>
      <c r="E138" s="43">
        <v>1710</v>
      </c>
      <c r="F138" s="43">
        <v>1710</v>
      </c>
      <c r="G138" s="15">
        <f t="shared" si="17"/>
        <v>0</v>
      </c>
      <c r="H138" s="89">
        <f t="shared" si="16"/>
        <v>0</v>
      </c>
      <c r="I138" s="50"/>
      <c r="J138" s="107" t="s">
        <v>508</v>
      </c>
    </row>
    <row r="139" spans="1:10" x14ac:dyDescent="0.55000000000000004">
      <c r="A139" s="12">
        <v>127</v>
      </c>
      <c r="B139" s="15">
        <v>1258</v>
      </c>
      <c r="C139" s="350"/>
      <c r="D139" s="353"/>
      <c r="E139" s="43"/>
      <c r="F139" s="43"/>
      <c r="G139" s="15"/>
      <c r="H139" s="89">
        <f t="shared" si="16"/>
        <v>0</v>
      </c>
      <c r="I139" s="43"/>
      <c r="J139" s="107"/>
    </row>
    <row r="140" spans="1:10" x14ac:dyDescent="0.55000000000000004">
      <c r="A140" s="12">
        <v>128</v>
      </c>
      <c r="B140" s="15">
        <v>1260</v>
      </c>
      <c r="C140" s="350"/>
      <c r="D140" s="353"/>
      <c r="E140" s="43"/>
      <c r="F140" s="43"/>
      <c r="G140" s="15"/>
      <c r="H140" s="89">
        <f t="shared" si="16"/>
        <v>0</v>
      </c>
      <c r="I140" s="50"/>
      <c r="J140" s="107"/>
    </row>
    <row r="141" spans="1:10" x14ac:dyDescent="0.55000000000000004">
      <c r="A141" s="12">
        <v>129</v>
      </c>
      <c r="B141" s="15">
        <v>1262</v>
      </c>
      <c r="C141" s="350"/>
      <c r="D141" s="353"/>
      <c r="E141" s="43"/>
      <c r="F141" s="43"/>
      <c r="G141" s="15"/>
      <c r="H141" s="89">
        <f t="shared" si="16"/>
        <v>0</v>
      </c>
      <c r="I141" s="43"/>
      <c r="J141" s="107"/>
    </row>
    <row r="142" spans="1:10" x14ac:dyDescent="0.55000000000000004">
      <c r="A142" s="12">
        <v>130</v>
      </c>
      <c r="B142" s="15">
        <v>1264</v>
      </c>
      <c r="C142" s="350"/>
      <c r="D142" s="353"/>
      <c r="E142" s="43"/>
      <c r="F142" s="43"/>
      <c r="G142" s="15"/>
      <c r="H142" s="89">
        <f t="shared" si="16"/>
        <v>0</v>
      </c>
      <c r="I142" s="50"/>
      <c r="J142" s="20"/>
    </row>
    <row r="143" spans="1:10" x14ac:dyDescent="0.55000000000000004">
      <c r="A143" s="12">
        <v>131</v>
      </c>
      <c r="B143" s="15">
        <v>1266</v>
      </c>
      <c r="C143" s="350"/>
      <c r="D143" s="353"/>
      <c r="E143" s="43"/>
      <c r="F143" s="43"/>
      <c r="G143" s="15"/>
      <c r="H143" s="89">
        <f t="shared" si="16"/>
        <v>0</v>
      </c>
      <c r="I143" s="43"/>
      <c r="J143" s="20"/>
    </row>
    <row r="144" spans="1:10" x14ac:dyDescent="0.55000000000000004">
      <c r="A144" s="12">
        <v>132</v>
      </c>
      <c r="B144" s="15">
        <v>1268</v>
      </c>
      <c r="C144" s="350"/>
      <c r="D144" s="353"/>
      <c r="E144" s="43"/>
      <c r="F144" s="43"/>
      <c r="G144" s="15"/>
      <c r="H144" s="89">
        <f t="shared" si="16"/>
        <v>0</v>
      </c>
      <c r="I144" s="50"/>
      <c r="J144" s="20"/>
    </row>
    <row r="145" spans="1:12" x14ac:dyDescent="0.55000000000000004">
      <c r="A145" s="12">
        <v>133</v>
      </c>
      <c r="B145" s="15">
        <v>1270</v>
      </c>
      <c r="C145" s="350"/>
      <c r="D145" s="353"/>
      <c r="E145" s="43"/>
      <c r="F145" s="43"/>
      <c r="G145" s="15"/>
      <c r="H145" s="89">
        <f t="shared" si="16"/>
        <v>0</v>
      </c>
      <c r="I145" s="43"/>
      <c r="J145" s="20"/>
    </row>
    <row r="146" spans="1:12" x14ac:dyDescent="0.55000000000000004">
      <c r="A146" s="12">
        <v>134</v>
      </c>
      <c r="B146" s="15">
        <v>1272</v>
      </c>
      <c r="C146" s="350"/>
      <c r="D146" s="353"/>
      <c r="E146" s="43"/>
      <c r="F146" s="43"/>
      <c r="G146" s="15"/>
      <c r="H146" s="89">
        <f t="shared" si="16"/>
        <v>0</v>
      </c>
      <c r="I146" s="50"/>
      <c r="J146" s="20"/>
    </row>
    <row r="147" spans="1:12" x14ac:dyDescent="0.55000000000000004">
      <c r="A147" s="12">
        <v>135</v>
      </c>
      <c r="B147" s="45">
        <v>1274</v>
      </c>
      <c r="C147" s="359"/>
      <c r="D147" s="371"/>
      <c r="E147" s="57"/>
      <c r="F147" s="57"/>
      <c r="G147" s="15"/>
      <c r="H147" s="89">
        <f t="shared" si="16"/>
        <v>0</v>
      </c>
      <c r="I147" s="43"/>
      <c r="J147" s="46"/>
    </row>
    <row r="148" spans="1:12" x14ac:dyDescent="0.55000000000000004">
      <c r="A148" s="12">
        <v>136</v>
      </c>
      <c r="B148" s="15">
        <v>1276</v>
      </c>
      <c r="C148" s="350" t="s">
        <v>479</v>
      </c>
      <c r="D148" s="353" t="s">
        <v>480</v>
      </c>
      <c r="E148" s="43">
        <v>2251</v>
      </c>
      <c r="F148" s="43">
        <v>2263</v>
      </c>
      <c r="G148" s="15">
        <f>F148-E148</f>
        <v>12</v>
      </c>
      <c r="H148" s="89">
        <f t="shared" si="16"/>
        <v>120</v>
      </c>
      <c r="I148" s="43"/>
      <c r="J148" s="21"/>
      <c r="K148" s="28"/>
    </row>
    <row r="149" spans="1:12" x14ac:dyDescent="0.55000000000000004">
      <c r="A149" s="12">
        <v>137</v>
      </c>
      <c r="B149" s="15">
        <v>1278</v>
      </c>
      <c r="C149" s="350" t="s">
        <v>435</v>
      </c>
      <c r="D149" s="353"/>
      <c r="E149" s="43">
        <v>4165</v>
      </c>
      <c r="F149" s="43">
        <v>4165</v>
      </c>
      <c r="G149" s="15">
        <f>F149-E149</f>
        <v>0</v>
      </c>
      <c r="H149" s="89">
        <f>G149*10</f>
        <v>0</v>
      </c>
      <c r="I149" s="50"/>
      <c r="J149" s="51" t="s">
        <v>642</v>
      </c>
    </row>
    <row r="150" spans="1:12" x14ac:dyDescent="0.55000000000000004">
      <c r="A150" s="12">
        <v>138</v>
      </c>
      <c r="B150" s="15">
        <v>1280</v>
      </c>
      <c r="C150" s="350" t="s">
        <v>197</v>
      </c>
      <c r="D150" s="353"/>
      <c r="E150" s="43">
        <v>1028</v>
      </c>
      <c r="F150" s="43">
        <v>1028</v>
      </c>
      <c r="G150" s="15">
        <f>F150-E150</f>
        <v>0</v>
      </c>
      <c r="H150" s="89">
        <f>G150*10</f>
        <v>0</v>
      </c>
      <c r="I150" s="43"/>
      <c r="J150" s="20"/>
    </row>
    <row r="151" spans="1:12" x14ac:dyDescent="0.55000000000000004">
      <c r="A151" s="12">
        <v>139</v>
      </c>
      <c r="B151" s="15">
        <v>1282</v>
      </c>
      <c r="C151" s="350"/>
      <c r="D151" s="353"/>
      <c r="E151" s="43"/>
      <c r="F151" s="43"/>
      <c r="G151" s="15"/>
      <c r="H151" s="89"/>
      <c r="I151" s="43"/>
      <c r="J151" s="20"/>
      <c r="L151" s="28"/>
    </row>
    <row r="152" spans="1:12" x14ac:dyDescent="0.55000000000000004">
      <c r="A152" s="12">
        <v>140</v>
      </c>
      <c r="B152" s="15">
        <v>1284</v>
      </c>
      <c r="C152" s="350" t="s">
        <v>435</v>
      </c>
      <c r="D152" s="353"/>
      <c r="E152" s="43">
        <v>7216</v>
      </c>
      <c r="F152" s="43">
        <v>7216</v>
      </c>
      <c r="G152" s="15">
        <f>F152-E152</f>
        <v>0</v>
      </c>
      <c r="H152" s="89">
        <f>G152*10</f>
        <v>0</v>
      </c>
      <c r="I152" s="43"/>
      <c r="J152" s="86" t="s">
        <v>510</v>
      </c>
    </row>
    <row r="153" spans="1:12" x14ac:dyDescent="0.55000000000000004">
      <c r="A153" s="12">
        <v>141</v>
      </c>
      <c r="B153" s="15">
        <v>1286</v>
      </c>
      <c r="C153" s="363"/>
      <c r="D153" s="353"/>
      <c r="E153" s="43"/>
      <c r="F153" s="43"/>
      <c r="G153" s="15"/>
      <c r="H153" s="89"/>
      <c r="I153" s="50"/>
      <c r="J153" s="20"/>
    </row>
    <row r="154" spans="1:12" x14ac:dyDescent="0.55000000000000004">
      <c r="A154" s="12">
        <v>142</v>
      </c>
      <c r="B154" s="15">
        <v>1288</v>
      </c>
      <c r="C154" s="363"/>
      <c r="D154" s="353"/>
      <c r="E154" s="43"/>
      <c r="F154" s="43"/>
      <c r="G154" s="15"/>
      <c r="H154" s="89"/>
      <c r="I154" s="43"/>
      <c r="J154" s="51" t="s">
        <v>310</v>
      </c>
    </row>
    <row r="155" spans="1:12" x14ac:dyDescent="0.55000000000000004">
      <c r="A155" s="12">
        <v>143</v>
      </c>
      <c r="B155" s="45">
        <v>1290</v>
      </c>
      <c r="C155" s="360"/>
      <c r="D155" s="371"/>
      <c r="E155" s="57"/>
      <c r="F155" s="57"/>
      <c r="G155" s="15"/>
      <c r="H155" s="89"/>
      <c r="I155" s="50"/>
      <c r="J155" s="100"/>
    </row>
    <row r="156" spans="1:12" x14ac:dyDescent="0.55000000000000004">
      <c r="A156" s="12">
        <v>144</v>
      </c>
      <c r="B156" s="15">
        <v>1292</v>
      </c>
      <c r="C156" s="350" t="s">
        <v>435</v>
      </c>
      <c r="D156" s="353"/>
      <c r="E156" s="43">
        <v>6646</v>
      </c>
      <c r="F156" s="43">
        <v>6646</v>
      </c>
      <c r="G156" s="15">
        <f>F156-E156</f>
        <v>0</v>
      </c>
      <c r="H156" s="89">
        <f>G156*10</f>
        <v>0</v>
      </c>
      <c r="I156" s="43"/>
      <c r="J156" s="43"/>
    </row>
    <row r="157" spans="1:12" x14ac:dyDescent="0.55000000000000004">
      <c r="A157" s="12">
        <v>145</v>
      </c>
      <c r="B157" s="15">
        <v>1294</v>
      </c>
      <c r="C157" s="350" t="s">
        <v>198</v>
      </c>
      <c r="D157" s="353"/>
      <c r="E157" s="43">
        <v>5183</v>
      </c>
      <c r="F157" s="43">
        <v>5190</v>
      </c>
      <c r="G157" s="15">
        <f t="shared" ref="G157:G168" si="18">F157-E157</f>
        <v>7</v>
      </c>
      <c r="H157" s="89">
        <f t="shared" ref="H157:H168" si="19">G157*10</f>
        <v>70</v>
      </c>
      <c r="I157" s="50"/>
      <c r="J157" s="20"/>
    </row>
    <row r="158" spans="1:12" x14ac:dyDescent="0.55000000000000004">
      <c r="A158" s="12">
        <v>146</v>
      </c>
      <c r="B158" s="15">
        <v>1296</v>
      </c>
      <c r="C158" s="350" t="s">
        <v>199</v>
      </c>
      <c r="D158" s="353"/>
      <c r="E158" s="43">
        <v>4322</v>
      </c>
      <c r="F158" s="43">
        <v>4339</v>
      </c>
      <c r="G158" s="15">
        <f t="shared" si="18"/>
        <v>17</v>
      </c>
      <c r="H158" s="89">
        <f t="shared" si="19"/>
        <v>170</v>
      </c>
      <c r="I158" s="43"/>
      <c r="J158" s="20"/>
    </row>
    <row r="159" spans="1:12" x14ac:dyDescent="0.55000000000000004">
      <c r="A159" s="12">
        <v>147</v>
      </c>
      <c r="B159" s="15">
        <v>1298</v>
      </c>
      <c r="C159" s="350" t="s">
        <v>196</v>
      </c>
      <c r="D159" s="353"/>
      <c r="E159" s="43">
        <v>4404</v>
      </c>
      <c r="F159" s="43">
        <v>4412</v>
      </c>
      <c r="G159" s="15">
        <f t="shared" si="18"/>
        <v>8</v>
      </c>
      <c r="H159" s="89">
        <f t="shared" si="19"/>
        <v>80</v>
      </c>
      <c r="I159" s="50"/>
      <c r="J159" s="43"/>
    </row>
    <row r="160" spans="1:12" x14ac:dyDescent="0.55000000000000004">
      <c r="A160" s="12">
        <v>148</v>
      </c>
      <c r="B160" s="15">
        <v>1300</v>
      </c>
      <c r="C160" s="350" t="s">
        <v>200</v>
      </c>
      <c r="D160" s="353"/>
      <c r="E160" s="43">
        <v>1838</v>
      </c>
      <c r="F160" s="43">
        <v>1840</v>
      </c>
      <c r="G160" s="15">
        <f t="shared" si="18"/>
        <v>2</v>
      </c>
      <c r="H160" s="89">
        <f t="shared" si="19"/>
        <v>20</v>
      </c>
      <c r="I160" s="43"/>
      <c r="J160" s="43"/>
    </row>
    <row r="161" spans="1:10" x14ac:dyDescent="0.55000000000000004">
      <c r="A161" s="12" t="s">
        <v>6</v>
      </c>
      <c r="B161" s="12" t="s">
        <v>8</v>
      </c>
      <c r="C161" s="372" t="s">
        <v>65</v>
      </c>
      <c r="D161" s="373"/>
      <c r="E161" s="6" t="s">
        <v>180</v>
      </c>
      <c r="F161" s="171"/>
      <c r="G161" s="12" t="s">
        <v>2</v>
      </c>
      <c r="H161" s="137" t="s">
        <v>174</v>
      </c>
      <c r="I161" s="171"/>
      <c r="J161" s="171" t="s">
        <v>5</v>
      </c>
    </row>
    <row r="162" spans="1:10" x14ac:dyDescent="0.55000000000000004">
      <c r="A162" s="9" t="s">
        <v>7</v>
      </c>
      <c r="B162" s="9"/>
      <c r="C162" s="348"/>
      <c r="D162" s="366"/>
      <c r="E162" s="9" t="s">
        <v>0</v>
      </c>
      <c r="F162" s="13" t="s">
        <v>1</v>
      </c>
      <c r="G162" s="9" t="s">
        <v>3</v>
      </c>
      <c r="H162" s="104" t="s">
        <v>4</v>
      </c>
      <c r="I162" s="13"/>
      <c r="J162" s="11"/>
    </row>
    <row r="163" spans="1:10" x14ac:dyDescent="0.55000000000000004">
      <c r="A163" s="12">
        <v>149</v>
      </c>
      <c r="B163" s="15">
        <v>1302</v>
      </c>
      <c r="C163" s="350" t="s">
        <v>725</v>
      </c>
      <c r="D163" s="353"/>
      <c r="E163" s="43">
        <v>7722</v>
      </c>
      <c r="F163" s="43">
        <v>7732</v>
      </c>
      <c r="G163" s="15">
        <f t="shared" si="18"/>
        <v>10</v>
      </c>
      <c r="H163" s="89">
        <f t="shared" si="19"/>
        <v>100</v>
      </c>
      <c r="I163" s="50"/>
      <c r="J163" s="43"/>
    </row>
    <row r="164" spans="1:10" s="145" customFormat="1" x14ac:dyDescent="0.55000000000000004">
      <c r="A164" s="157">
        <v>150</v>
      </c>
      <c r="B164" s="132">
        <v>1304</v>
      </c>
      <c r="C164" s="361" t="s">
        <v>435</v>
      </c>
      <c r="D164" s="364"/>
      <c r="E164" s="130">
        <v>1852</v>
      </c>
      <c r="F164" s="130">
        <v>1852</v>
      </c>
      <c r="G164" s="132">
        <f t="shared" si="18"/>
        <v>0</v>
      </c>
      <c r="H164" s="133">
        <f t="shared" si="19"/>
        <v>0</v>
      </c>
      <c r="I164" s="130"/>
      <c r="J164" s="147"/>
    </row>
    <row r="165" spans="1:10" x14ac:dyDescent="0.55000000000000004">
      <c r="A165" s="12">
        <v>151</v>
      </c>
      <c r="B165" s="15">
        <v>1306</v>
      </c>
      <c r="C165" s="350" t="s">
        <v>458</v>
      </c>
      <c r="D165" s="353"/>
      <c r="E165" s="43">
        <v>4302</v>
      </c>
      <c r="F165" s="43">
        <v>4324</v>
      </c>
      <c r="G165" s="15">
        <f t="shared" si="18"/>
        <v>22</v>
      </c>
      <c r="H165" s="89">
        <f t="shared" si="19"/>
        <v>220</v>
      </c>
      <c r="I165" s="50"/>
      <c r="J165" s="43"/>
    </row>
    <row r="166" spans="1:10" x14ac:dyDescent="0.55000000000000004">
      <c r="A166" s="12">
        <v>152</v>
      </c>
      <c r="B166" s="15">
        <v>1308</v>
      </c>
      <c r="C166" s="350"/>
      <c r="D166" s="353"/>
      <c r="E166" s="43"/>
      <c r="F166" s="43"/>
      <c r="G166" s="15"/>
      <c r="H166" s="89"/>
      <c r="I166" s="43"/>
      <c r="J166" s="20"/>
    </row>
    <row r="167" spans="1:10" x14ac:dyDescent="0.55000000000000004">
      <c r="A167" s="12">
        <v>153</v>
      </c>
      <c r="B167" s="15">
        <v>1310</v>
      </c>
      <c r="C167" s="350"/>
      <c r="D167" s="353"/>
      <c r="E167" s="43"/>
      <c r="F167" s="43"/>
      <c r="G167" s="15"/>
      <c r="H167" s="89">
        <f t="shared" si="19"/>
        <v>0</v>
      </c>
      <c r="I167" s="50"/>
      <c r="J167" s="43" t="s">
        <v>496</v>
      </c>
    </row>
    <row r="168" spans="1:10" x14ac:dyDescent="0.55000000000000004">
      <c r="A168" s="12">
        <v>154</v>
      </c>
      <c r="B168" s="15">
        <v>1312</v>
      </c>
      <c r="C168" s="350" t="s">
        <v>435</v>
      </c>
      <c r="D168" s="353"/>
      <c r="E168" s="43">
        <v>3034</v>
      </c>
      <c r="F168" s="43">
        <v>3034</v>
      </c>
      <c r="G168" s="15">
        <f t="shared" si="18"/>
        <v>0</v>
      </c>
      <c r="H168" s="89">
        <f t="shared" si="19"/>
        <v>0</v>
      </c>
      <c r="I168" s="43"/>
      <c r="J168" s="20" t="s">
        <v>535</v>
      </c>
    </row>
    <row r="169" spans="1:10" x14ac:dyDescent="0.55000000000000004">
      <c r="A169" s="12">
        <v>155</v>
      </c>
      <c r="B169" s="15">
        <v>1314</v>
      </c>
      <c r="C169" s="350"/>
      <c r="D169" s="353"/>
      <c r="E169" s="43"/>
      <c r="F169" s="43"/>
      <c r="G169" s="15"/>
      <c r="H169" s="89"/>
      <c r="I169" s="50"/>
      <c r="J169" s="20"/>
    </row>
    <row r="170" spans="1:10" x14ac:dyDescent="0.55000000000000004">
      <c r="A170" s="12">
        <v>156</v>
      </c>
      <c r="B170" s="15">
        <v>1316</v>
      </c>
      <c r="C170" s="350"/>
      <c r="D170" s="353"/>
      <c r="E170" s="43"/>
      <c r="F170" s="43"/>
      <c r="G170" s="15"/>
      <c r="H170" s="89"/>
      <c r="I170" s="43"/>
      <c r="J170" s="20"/>
    </row>
    <row r="171" spans="1:10" x14ac:dyDescent="0.55000000000000004">
      <c r="A171" s="12">
        <v>157</v>
      </c>
      <c r="B171" s="15">
        <v>1318</v>
      </c>
      <c r="C171" s="350"/>
      <c r="D171" s="353"/>
      <c r="E171" s="43"/>
      <c r="F171" s="43"/>
      <c r="G171" s="15"/>
      <c r="H171" s="89"/>
      <c r="I171" s="50"/>
      <c r="J171" s="20"/>
    </row>
    <row r="172" spans="1:10" x14ac:dyDescent="0.55000000000000004">
      <c r="A172" s="12">
        <v>158</v>
      </c>
      <c r="B172" s="15">
        <v>1320</v>
      </c>
      <c r="C172" s="350"/>
      <c r="D172" s="353"/>
      <c r="E172" s="43"/>
      <c r="F172" s="43"/>
      <c r="G172" s="15"/>
      <c r="H172" s="89"/>
      <c r="I172" s="43"/>
      <c r="J172" s="20"/>
    </row>
    <row r="173" spans="1:10" x14ac:dyDescent="0.55000000000000004">
      <c r="A173" s="12">
        <v>159</v>
      </c>
      <c r="B173" s="15">
        <v>1322</v>
      </c>
      <c r="C173" s="350"/>
      <c r="D173" s="353"/>
      <c r="E173" s="43"/>
      <c r="F173" s="43"/>
      <c r="G173" s="15"/>
      <c r="H173" s="89"/>
      <c r="I173" s="43"/>
      <c r="J173" s="20"/>
    </row>
    <row r="174" spans="1:10" x14ac:dyDescent="0.55000000000000004">
      <c r="A174" s="12">
        <v>160</v>
      </c>
      <c r="B174" s="41">
        <v>1326</v>
      </c>
      <c r="C174" s="350"/>
      <c r="D174" s="370"/>
      <c r="E174" s="43"/>
      <c r="F174" s="43"/>
      <c r="G174" s="15"/>
      <c r="H174" s="89"/>
      <c r="I174" s="50"/>
      <c r="J174" s="55"/>
    </row>
    <row r="175" spans="1:10" x14ac:dyDescent="0.55000000000000004">
      <c r="A175" s="12">
        <v>161</v>
      </c>
      <c r="B175" s="15">
        <v>1328</v>
      </c>
      <c r="C175" s="359"/>
      <c r="D175" s="371"/>
      <c r="E175" s="43"/>
      <c r="F175" s="43"/>
      <c r="G175" s="15"/>
      <c r="H175" s="89"/>
      <c r="I175" s="43"/>
      <c r="J175" s="20"/>
    </row>
    <row r="176" spans="1:10" x14ac:dyDescent="0.55000000000000004">
      <c r="A176" s="12">
        <v>162</v>
      </c>
      <c r="B176" s="15">
        <v>1330</v>
      </c>
      <c r="C176" s="350"/>
      <c r="D176" s="353"/>
      <c r="E176" s="43"/>
      <c r="F176" s="43"/>
      <c r="G176" s="15"/>
      <c r="H176" s="89"/>
      <c r="I176" s="50"/>
      <c r="J176" s="20"/>
    </row>
    <row r="177" spans="1:10" x14ac:dyDescent="0.55000000000000004">
      <c r="A177" s="12">
        <v>163</v>
      </c>
      <c r="B177" s="15"/>
      <c r="C177" s="350"/>
      <c r="D177" s="353"/>
      <c r="E177" s="43"/>
      <c r="F177" s="43"/>
      <c r="G177" s="15"/>
      <c r="H177" s="89"/>
      <c r="I177" s="43"/>
      <c r="J177" s="43"/>
    </row>
    <row r="178" spans="1:10" x14ac:dyDescent="0.55000000000000004">
      <c r="A178" s="12">
        <v>164</v>
      </c>
      <c r="B178" s="15"/>
      <c r="C178" s="350"/>
      <c r="D178" s="353"/>
      <c r="E178" s="15"/>
      <c r="F178" s="15"/>
      <c r="G178" s="15"/>
      <c r="H178" s="93"/>
      <c r="I178" s="50"/>
      <c r="J178" s="20"/>
    </row>
    <row r="179" spans="1:10" x14ac:dyDescent="0.55000000000000004">
      <c r="A179" s="12">
        <v>165</v>
      </c>
      <c r="B179" s="45"/>
      <c r="C179" s="359"/>
      <c r="D179" s="371"/>
      <c r="E179" s="45"/>
      <c r="F179" s="45"/>
      <c r="G179" s="45"/>
      <c r="H179" s="101"/>
      <c r="I179" s="43"/>
      <c r="J179" s="46"/>
    </row>
    <row r="180" spans="1:10" ht="27.75" x14ac:dyDescent="0.65">
      <c r="A180" s="65"/>
      <c r="B180" s="66"/>
      <c r="C180" s="374" t="s">
        <v>308</v>
      </c>
      <c r="D180" s="374"/>
      <c r="E180" s="62"/>
      <c r="F180" s="66"/>
      <c r="G180" s="66"/>
      <c r="H180" s="94">
        <f>SUM(H6:H179)</f>
        <v>8990</v>
      </c>
      <c r="I180" s="98" t="s">
        <v>4</v>
      </c>
      <c r="J180" s="64"/>
    </row>
    <row r="181" spans="1:10" s="34" customFormat="1" ht="0.75" customHeight="1" x14ac:dyDescent="0.65">
      <c r="A181" s="112"/>
      <c r="B181" s="32"/>
      <c r="C181" s="375"/>
      <c r="D181" s="375"/>
      <c r="E181" s="28"/>
      <c r="F181" s="32"/>
      <c r="G181" s="32"/>
      <c r="H181" s="162">
        <f>SUM(H180)</f>
        <v>8990</v>
      </c>
      <c r="I181" s="32"/>
      <c r="J181" s="28"/>
    </row>
    <row r="182" spans="1:10" ht="15" customHeight="1" x14ac:dyDescent="0.55000000000000004">
      <c r="A182" s="115"/>
      <c r="B182" s="114"/>
      <c r="C182" s="376"/>
      <c r="D182" s="375"/>
    </row>
    <row r="183" spans="1:10" x14ac:dyDescent="0.55000000000000004">
      <c r="A183" s="113"/>
      <c r="B183" s="420"/>
      <c r="C183" s="410"/>
      <c r="D183" s="410"/>
      <c r="E183" s="410"/>
      <c r="F183" s="410"/>
      <c r="G183" s="410"/>
      <c r="H183" s="410"/>
      <c r="I183" s="410"/>
      <c r="J183" s="410"/>
    </row>
    <row r="184" spans="1:10" x14ac:dyDescent="0.55000000000000004">
      <c r="A184" s="113"/>
      <c r="B184" s="421"/>
      <c r="C184" s="410"/>
      <c r="D184" s="410"/>
      <c r="E184" s="410"/>
      <c r="F184" s="410"/>
      <c r="G184" s="410"/>
      <c r="H184" s="410"/>
      <c r="I184" s="410"/>
      <c r="J184" s="410"/>
    </row>
    <row r="185" spans="1:10" x14ac:dyDescent="0.55000000000000004">
      <c r="B185" s="420"/>
      <c r="C185" s="410"/>
      <c r="D185" s="410"/>
      <c r="E185" s="410"/>
      <c r="F185" s="410"/>
      <c r="G185" s="410"/>
      <c r="H185" s="410"/>
      <c r="I185" s="410"/>
      <c r="J185" s="410"/>
    </row>
  </sheetData>
  <mergeCells count="4">
    <mergeCell ref="B185:J185"/>
    <mergeCell ref="B183:J183"/>
    <mergeCell ref="B184:J184"/>
    <mergeCell ref="C33:D33"/>
  </mergeCells>
  <phoneticPr fontId="8" type="noConversion"/>
  <pageMargins left="0.43307086614173229" right="0.15748031496062992" top="0.28000000000000003" bottom="0.23622047244094491" header="0.51181102362204722" footer="0.27559055118110237"/>
  <pageSetup orientation="portrait" horizontalDpi="4294967294" verticalDpi="4294967294" r:id="rId1"/>
  <headerFooter alignWithMargins="0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M178"/>
  <sheetViews>
    <sheetView tabSelected="1" topLeftCell="A193" workbookViewId="0">
      <selection activeCell="E203" sqref="E203"/>
    </sheetView>
  </sheetViews>
  <sheetFormatPr defaultRowHeight="24" x14ac:dyDescent="0.55000000000000004"/>
  <cols>
    <col min="1" max="1" width="9.25" style="145" customWidth="1"/>
    <col min="2" max="2" width="11" style="145" customWidth="1"/>
    <col min="3" max="3" width="17.25" style="145" customWidth="1"/>
    <col min="4" max="4" width="9.25" style="145" customWidth="1"/>
    <col min="5" max="5" width="8.375" style="192" customWidth="1"/>
    <col min="6" max="6" width="6.5" style="192" customWidth="1"/>
    <col min="7" max="7" width="14.125" style="192" customWidth="1"/>
    <col min="8" max="8" width="0.25" style="192" hidden="1" customWidth="1"/>
    <col min="9" max="9" width="11.375" style="192" customWidth="1"/>
  </cols>
  <sheetData>
    <row r="1" spans="1:10" ht="30.75" x14ac:dyDescent="0.7">
      <c r="A1" s="418" t="s">
        <v>611</v>
      </c>
      <c r="B1" s="424"/>
      <c r="C1" s="424"/>
      <c r="D1" s="424"/>
      <c r="E1" s="424"/>
      <c r="F1" s="424"/>
      <c r="G1" s="424"/>
      <c r="H1" s="424"/>
      <c r="I1" s="424"/>
    </row>
    <row r="2" spans="1:10" ht="30.75" x14ac:dyDescent="0.7">
      <c r="A2" s="416" t="s">
        <v>738</v>
      </c>
      <c r="B2" s="417"/>
      <c r="C2" s="417"/>
      <c r="D2" s="417"/>
      <c r="E2" s="417"/>
      <c r="F2" s="417"/>
      <c r="G2" s="417"/>
      <c r="H2" s="417"/>
      <c r="I2" s="417"/>
      <c r="J2" s="220"/>
    </row>
    <row r="3" spans="1:10" x14ac:dyDescent="0.55000000000000004">
      <c r="A3" s="198" t="s">
        <v>8</v>
      </c>
      <c r="B3" s="246" t="s">
        <v>159</v>
      </c>
      <c r="C3" s="200"/>
      <c r="D3" s="402" t="s">
        <v>558</v>
      </c>
      <c r="E3" s="425"/>
      <c r="F3" s="198" t="s">
        <v>2</v>
      </c>
      <c r="G3" s="205" t="s">
        <v>503</v>
      </c>
      <c r="H3" s="278"/>
      <c r="I3" s="198" t="s">
        <v>5</v>
      </c>
    </row>
    <row r="4" spans="1:10" x14ac:dyDescent="0.55000000000000004">
      <c r="A4" s="164"/>
      <c r="B4" s="202"/>
      <c r="C4" s="279"/>
      <c r="D4" s="280" t="s">
        <v>0</v>
      </c>
      <c r="E4" s="204" t="s">
        <v>1</v>
      </c>
      <c r="F4" s="164" t="s">
        <v>3</v>
      </c>
      <c r="G4" s="205" t="s">
        <v>4</v>
      </c>
      <c r="H4" s="206"/>
      <c r="I4" s="164"/>
    </row>
    <row r="5" spans="1:10" x14ac:dyDescent="0.55000000000000004">
      <c r="A5" s="132">
        <v>1008</v>
      </c>
      <c r="B5" s="146" t="s">
        <v>579</v>
      </c>
      <c r="C5" s="153"/>
      <c r="D5" s="130">
        <v>3884</v>
      </c>
      <c r="E5" s="130">
        <v>3973</v>
      </c>
      <c r="F5" s="132">
        <f t="shared" ref="F5" si="0">E5-D5</f>
        <v>89</v>
      </c>
      <c r="G5" s="133">
        <f t="shared" ref="G5" si="1">F5*5</f>
        <v>445</v>
      </c>
      <c r="H5" s="130"/>
      <c r="I5" s="132"/>
    </row>
    <row r="6" spans="1:10" x14ac:dyDescent="0.55000000000000004">
      <c r="A6" s="151">
        <v>1010</v>
      </c>
      <c r="B6" s="152" t="s">
        <v>530</v>
      </c>
      <c r="C6" s="147" t="s">
        <v>536</v>
      </c>
      <c r="D6" s="128">
        <v>1669</v>
      </c>
      <c r="E6" s="128">
        <v>1669</v>
      </c>
      <c r="F6" s="128">
        <f>E6-D6</f>
        <v>0</v>
      </c>
      <c r="G6" s="131">
        <f>F6*5</f>
        <v>0</v>
      </c>
      <c r="H6" s="130"/>
      <c r="I6" s="151" t="s">
        <v>435</v>
      </c>
    </row>
    <row r="7" spans="1:10" x14ac:dyDescent="0.55000000000000004">
      <c r="A7" s="128">
        <v>1012</v>
      </c>
      <c r="B7" s="159" t="s">
        <v>160</v>
      </c>
      <c r="C7" s="167"/>
      <c r="D7" s="128">
        <v>2522</v>
      </c>
      <c r="E7" s="128">
        <v>2686</v>
      </c>
      <c r="F7" s="128">
        <f>E7-D7</f>
        <v>164</v>
      </c>
      <c r="G7" s="131">
        <f t="shared" ref="G7:G39" si="2">F7*5</f>
        <v>820</v>
      </c>
      <c r="H7" s="134"/>
      <c r="I7" s="128"/>
    </row>
    <row r="8" spans="1:10" x14ac:dyDescent="0.55000000000000004">
      <c r="A8" s="132">
        <v>1014</v>
      </c>
      <c r="B8" s="159" t="s">
        <v>161</v>
      </c>
      <c r="C8" s="167"/>
      <c r="D8" s="132">
        <v>5148</v>
      </c>
      <c r="E8" s="132">
        <v>5272</v>
      </c>
      <c r="F8" s="128">
        <f t="shared" ref="F8:F21" si="3">E8-D8</f>
        <v>124</v>
      </c>
      <c r="G8" s="131">
        <f t="shared" si="2"/>
        <v>620</v>
      </c>
      <c r="H8" s="130"/>
      <c r="I8" s="132"/>
    </row>
    <row r="9" spans="1:10" x14ac:dyDescent="0.55000000000000004">
      <c r="A9" s="281">
        <v>1016</v>
      </c>
      <c r="B9" s="159" t="s">
        <v>427</v>
      </c>
      <c r="C9" s="167" t="s">
        <v>428</v>
      </c>
      <c r="D9" s="132">
        <v>8320</v>
      </c>
      <c r="E9" s="132">
        <v>8345</v>
      </c>
      <c r="F9" s="128">
        <f>E9-D9</f>
        <v>25</v>
      </c>
      <c r="G9" s="131">
        <f t="shared" si="2"/>
        <v>125</v>
      </c>
      <c r="H9" s="134"/>
      <c r="I9" s="282" t="s">
        <v>580</v>
      </c>
    </row>
    <row r="10" spans="1:10" x14ac:dyDescent="0.55000000000000004">
      <c r="A10" s="158">
        <v>1018</v>
      </c>
      <c r="B10" s="146" t="s">
        <v>430</v>
      </c>
      <c r="C10" s="148" t="s">
        <v>431</v>
      </c>
      <c r="D10" s="151">
        <v>1645</v>
      </c>
      <c r="E10" s="151">
        <v>1985</v>
      </c>
      <c r="F10" s="128">
        <f t="shared" si="3"/>
        <v>340</v>
      </c>
      <c r="G10" s="131">
        <f t="shared" si="2"/>
        <v>1700</v>
      </c>
      <c r="H10" s="130"/>
      <c r="I10" s="283"/>
    </row>
    <row r="11" spans="1:10" x14ac:dyDescent="0.55000000000000004">
      <c r="A11" s="132">
        <v>1020</v>
      </c>
      <c r="B11" s="251" t="s">
        <v>162</v>
      </c>
      <c r="C11" s="284"/>
      <c r="D11" s="132">
        <v>9471</v>
      </c>
      <c r="E11" s="132">
        <v>9619</v>
      </c>
      <c r="F11" s="128">
        <f t="shared" si="3"/>
        <v>148</v>
      </c>
      <c r="G11" s="131">
        <f t="shared" si="2"/>
        <v>740</v>
      </c>
      <c r="H11" s="134"/>
      <c r="I11" s="132"/>
    </row>
    <row r="12" spans="1:10" x14ac:dyDescent="0.55000000000000004">
      <c r="A12" s="132">
        <v>1022</v>
      </c>
      <c r="B12" s="146" t="s">
        <v>581</v>
      </c>
      <c r="C12" s="148"/>
      <c r="D12" s="151">
        <v>279</v>
      </c>
      <c r="E12" s="151">
        <v>465</v>
      </c>
      <c r="F12" s="128">
        <f t="shared" si="3"/>
        <v>186</v>
      </c>
      <c r="G12" s="131">
        <f t="shared" si="2"/>
        <v>930</v>
      </c>
      <c r="H12" s="130"/>
      <c r="I12" s="132"/>
    </row>
    <row r="13" spans="1:10" x14ac:dyDescent="0.55000000000000004">
      <c r="A13" s="132">
        <v>1024</v>
      </c>
      <c r="B13" s="146" t="s">
        <v>662</v>
      </c>
      <c r="C13" s="148"/>
      <c r="D13" s="132">
        <v>8884</v>
      </c>
      <c r="E13" s="132">
        <v>8987</v>
      </c>
      <c r="F13" s="128">
        <f t="shared" si="3"/>
        <v>103</v>
      </c>
      <c r="G13" s="131">
        <f t="shared" si="2"/>
        <v>515</v>
      </c>
      <c r="H13" s="134"/>
      <c r="I13" s="132"/>
    </row>
    <row r="14" spans="1:10" s="169" customFormat="1" x14ac:dyDescent="0.55000000000000004">
      <c r="A14" s="132">
        <v>1026</v>
      </c>
      <c r="B14" s="159" t="s">
        <v>434</v>
      </c>
      <c r="C14" s="167"/>
      <c r="D14" s="151">
        <v>1658</v>
      </c>
      <c r="E14" s="151">
        <v>1757</v>
      </c>
      <c r="F14" s="128">
        <f t="shared" si="3"/>
        <v>99</v>
      </c>
      <c r="G14" s="131">
        <f t="shared" si="2"/>
        <v>495</v>
      </c>
      <c r="H14" s="130"/>
      <c r="I14" s="132"/>
    </row>
    <row r="15" spans="1:10" x14ac:dyDescent="0.55000000000000004">
      <c r="A15" s="158">
        <v>1028</v>
      </c>
      <c r="B15" s="146" t="s">
        <v>432</v>
      </c>
      <c r="C15" s="148" t="s">
        <v>433</v>
      </c>
      <c r="D15" s="132">
        <v>4388</v>
      </c>
      <c r="E15" s="132">
        <v>4441</v>
      </c>
      <c r="F15" s="128">
        <f t="shared" si="3"/>
        <v>53</v>
      </c>
      <c r="G15" s="131">
        <f t="shared" si="2"/>
        <v>265</v>
      </c>
      <c r="H15" s="134"/>
      <c r="I15" s="283"/>
    </row>
    <row r="16" spans="1:10" x14ac:dyDescent="0.55000000000000004">
      <c r="A16" s="132">
        <v>1030</v>
      </c>
      <c r="B16" s="251" t="s">
        <v>163</v>
      </c>
      <c r="C16" s="284"/>
      <c r="D16" s="151">
        <v>7578</v>
      </c>
      <c r="E16" s="151">
        <v>7662</v>
      </c>
      <c r="F16" s="128">
        <f t="shared" si="3"/>
        <v>84</v>
      </c>
      <c r="G16" s="131">
        <f t="shared" si="2"/>
        <v>420</v>
      </c>
      <c r="H16" s="130"/>
      <c r="I16" s="132"/>
    </row>
    <row r="17" spans="1:9" x14ac:dyDescent="0.55000000000000004">
      <c r="A17" s="132">
        <v>1032</v>
      </c>
      <c r="B17" s="146" t="s">
        <v>663</v>
      </c>
      <c r="C17" s="148" t="s">
        <v>527</v>
      </c>
      <c r="D17" s="132">
        <v>7489</v>
      </c>
      <c r="E17" s="132">
        <v>7680</v>
      </c>
      <c r="F17" s="128">
        <f t="shared" si="3"/>
        <v>191</v>
      </c>
      <c r="G17" s="131">
        <f t="shared" si="2"/>
        <v>955</v>
      </c>
      <c r="H17" s="134"/>
      <c r="I17" s="285"/>
    </row>
    <row r="18" spans="1:9" x14ac:dyDescent="0.55000000000000004">
      <c r="A18" s="132">
        <v>1034</v>
      </c>
      <c r="B18" s="146" t="s">
        <v>164</v>
      </c>
      <c r="C18" s="148"/>
      <c r="D18" s="151">
        <v>5953</v>
      </c>
      <c r="E18" s="151">
        <v>6021</v>
      </c>
      <c r="F18" s="128">
        <f t="shared" si="3"/>
        <v>68</v>
      </c>
      <c r="G18" s="131">
        <f t="shared" si="2"/>
        <v>340</v>
      </c>
      <c r="H18" s="130"/>
      <c r="I18" s="132"/>
    </row>
    <row r="19" spans="1:9" x14ac:dyDescent="0.55000000000000004">
      <c r="A19" s="132">
        <v>1036</v>
      </c>
      <c r="B19" s="146" t="s">
        <v>165</v>
      </c>
      <c r="C19" s="148"/>
      <c r="D19" s="132">
        <v>970</v>
      </c>
      <c r="E19" s="132">
        <v>1101</v>
      </c>
      <c r="F19" s="128">
        <f t="shared" si="3"/>
        <v>131</v>
      </c>
      <c r="G19" s="131">
        <f t="shared" si="2"/>
        <v>655</v>
      </c>
      <c r="H19" s="134"/>
      <c r="I19" s="132"/>
    </row>
    <row r="20" spans="1:9" x14ac:dyDescent="0.55000000000000004">
      <c r="A20" s="132">
        <v>1038</v>
      </c>
      <c r="B20" s="146" t="s">
        <v>425</v>
      </c>
      <c r="C20" s="148" t="s">
        <v>426</v>
      </c>
      <c r="D20" s="132">
        <v>3004</v>
      </c>
      <c r="E20" s="132">
        <v>3064</v>
      </c>
      <c r="F20" s="128">
        <f>E20-D20</f>
        <v>60</v>
      </c>
      <c r="G20" s="131">
        <f t="shared" si="2"/>
        <v>300</v>
      </c>
      <c r="H20" s="130"/>
      <c r="I20" s="132"/>
    </row>
    <row r="21" spans="1:9" x14ac:dyDescent="0.55000000000000004">
      <c r="A21" s="132">
        <v>1040</v>
      </c>
      <c r="B21" s="159" t="s">
        <v>664</v>
      </c>
      <c r="C21" s="148"/>
      <c r="D21" s="132">
        <v>5565</v>
      </c>
      <c r="E21" s="132">
        <v>5574</v>
      </c>
      <c r="F21" s="128">
        <f t="shared" si="3"/>
        <v>9</v>
      </c>
      <c r="G21" s="131">
        <f t="shared" si="2"/>
        <v>45</v>
      </c>
      <c r="H21" s="134"/>
      <c r="I21" s="132"/>
    </row>
    <row r="22" spans="1:9" x14ac:dyDescent="0.55000000000000004">
      <c r="A22" s="158">
        <v>1042</v>
      </c>
      <c r="B22" s="146" t="s">
        <v>456</v>
      </c>
      <c r="C22" s="148"/>
      <c r="D22" s="132">
        <v>43</v>
      </c>
      <c r="E22" s="132">
        <v>176</v>
      </c>
      <c r="F22" s="128">
        <f>E22-D22</f>
        <v>133</v>
      </c>
      <c r="G22" s="131">
        <f t="shared" si="2"/>
        <v>665</v>
      </c>
      <c r="H22" s="130"/>
      <c r="I22" s="285"/>
    </row>
    <row r="23" spans="1:9" x14ac:dyDescent="0.55000000000000004">
      <c r="A23" s="132">
        <v>1044</v>
      </c>
      <c r="B23" s="251" t="s">
        <v>166</v>
      </c>
      <c r="C23" s="148"/>
      <c r="D23" s="132">
        <v>9927</v>
      </c>
      <c r="E23" s="380">
        <v>1106</v>
      </c>
      <c r="F23" s="128">
        <v>179</v>
      </c>
      <c r="G23" s="131">
        <f t="shared" si="2"/>
        <v>895</v>
      </c>
      <c r="H23" s="134"/>
      <c r="I23" s="132"/>
    </row>
    <row r="24" spans="1:9" s="169" customFormat="1" x14ac:dyDescent="0.55000000000000004">
      <c r="A24" s="132">
        <v>1046</v>
      </c>
      <c r="B24" s="146" t="s">
        <v>167</v>
      </c>
      <c r="C24" s="148"/>
      <c r="D24" s="151">
        <v>9265</v>
      </c>
      <c r="E24" s="151">
        <v>9265</v>
      </c>
      <c r="F24" s="128">
        <f t="shared" ref="F24:F32" si="4">E24-D24</f>
        <v>0</v>
      </c>
      <c r="G24" s="131">
        <f t="shared" si="2"/>
        <v>0</v>
      </c>
      <c r="H24" s="130"/>
      <c r="I24" s="132"/>
    </row>
    <row r="25" spans="1:9" x14ac:dyDescent="0.55000000000000004">
      <c r="A25" s="132">
        <v>1048</v>
      </c>
      <c r="B25" s="146" t="s">
        <v>582</v>
      </c>
      <c r="C25" s="148"/>
      <c r="D25" s="132">
        <v>3764</v>
      </c>
      <c r="E25" s="132">
        <v>4046</v>
      </c>
      <c r="F25" s="128">
        <f t="shared" si="4"/>
        <v>282</v>
      </c>
      <c r="G25" s="131">
        <f t="shared" si="2"/>
        <v>1410</v>
      </c>
      <c r="H25" s="134"/>
      <c r="I25" s="132"/>
    </row>
    <row r="26" spans="1:9" x14ac:dyDescent="0.55000000000000004">
      <c r="A26" s="132">
        <v>1050</v>
      </c>
      <c r="B26" s="146" t="s">
        <v>528</v>
      </c>
      <c r="C26" s="148" t="s">
        <v>529</v>
      </c>
      <c r="D26" s="151">
        <v>7346</v>
      </c>
      <c r="E26" s="151">
        <v>7412</v>
      </c>
      <c r="F26" s="128">
        <f t="shared" si="4"/>
        <v>66</v>
      </c>
      <c r="G26" s="131">
        <f t="shared" si="2"/>
        <v>330</v>
      </c>
      <c r="H26" s="130"/>
      <c r="I26" s="132"/>
    </row>
    <row r="27" spans="1:9" x14ac:dyDescent="0.55000000000000004">
      <c r="A27" s="132">
        <v>1052</v>
      </c>
      <c r="B27" s="146" t="s">
        <v>168</v>
      </c>
      <c r="C27" s="148"/>
      <c r="D27" s="132">
        <v>2576</v>
      </c>
      <c r="E27" s="132">
        <v>2664</v>
      </c>
      <c r="F27" s="128">
        <f t="shared" si="4"/>
        <v>88</v>
      </c>
      <c r="G27" s="131">
        <f t="shared" si="2"/>
        <v>440</v>
      </c>
      <c r="H27" s="134"/>
      <c r="I27" s="132"/>
    </row>
    <row r="28" spans="1:9" x14ac:dyDescent="0.55000000000000004">
      <c r="A28" s="132">
        <v>1054</v>
      </c>
      <c r="B28" s="146" t="s">
        <v>169</v>
      </c>
      <c r="C28" s="148"/>
      <c r="D28" s="151">
        <v>6400</v>
      </c>
      <c r="E28" s="151">
        <v>6400</v>
      </c>
      <c r="F28" s="128">
        <f t="shared" si="4"/>
        <v>0</v>
      </c>
      <c r="G28" s="131">
        <f t="shared" si="2"/>
        <v>0</v>
      </c>
      <c r="H28" s="130"/>
      <c r="I28" s="132"/>
    </row>
    <row r="29" spans="1:9" x14ac:dyDescent="0.55000000000000004">
      <c r="A29" s="132">
        <v>1056</v>
      </c>
      <c r="B29" s="146" t="s">
        <v>170</v>
      </c>
      <c r="C29" s="148"/>
      <c r="D29" s="132">
        <v>4830</v>
      </c>
      <c r="E29" s="132">
        <v>5044</v>
      </c>
      <c r="F29" s="132">
        <f t="shared" si="4"/>
        <v>214</v>
      </c>
      <c r="G29" s="129">
        <f t="shared" si="2"/>
        <v>1070</v>
      </c>
      <c r="H29" s="130"/>
      <c r="I29" s="132"/>
    </row>
    <row r="30" spans="1:9" x14ac:dyDescent="0.55000000000000004">
      <c r="A30" s="198" t="s">
        <v>8</v>
      </c>
      <c r="B30" s="246" t="s">
        <v>62</v>
      </c>
      <c r="C30" s="286"/>
      <c r="D30" s="402" t="s">
        <v>558</v>
      </c>
      <c r="E30" s="425"/>
      <c r="F30" s="198" t="s">
        <v>2</v>
      </c>
      <c r="G30" s="269" t="s">
        <v>174</v>
      </c>
      <c r="H30" s="206"/>
      <c r="I30" s="198" t="s">
        <v>5</v>
      </c>
    </row>
    <row r="31" spans="1:9" x14ac:dyDescent="0.55000000000000004">
      <c r="A31" s="164"/>
      <c r="B31" s="202"/>
      <c r="C31" s="279"/>
      <c r="D31" s="280" t="s">
        <v>0</v>
      </c>
      <c r="E31" s="204" t="s">
        <v>1</v>
      </c>
      <c r="F31" s="164" t="s">
        <v>3</v>
      </c>
      <c r="G31" s="269" t="s">
        <v>4</v>
      </c>
      <c r="H31" s="206"/>
      <c r="I31" s="164"/>
    </row>
    <row r="32" spans="1:9" x14ac:dyDescent="0.55000000000000004">
      <c r="A32" s="132">
        <v>1058</v>
      </c>
      <c r="B32" s="146" t="s">
        <v>171</v>
      </c>
      <c r="C32" s="148"/>
      <c r="D32" s="151">
        <v>233</v>
      </c>
      <c r="E32" s="151">
        <v>233</v>
      </c>
      <c r="F32" s="128">
        <f t="shared" si="4"/>
        <v>0</v>
      </c>
      <c r="G32" s="131">
        <f t="shared" si="2"/>
        <v>0</v>
      </c>
      <c r="H32" s="130"/>
      <c r="I32" s="132"/>
    </row>
    <row r="33" spans="1:9" x14ac:dyDescent="0.55000000000000004">
      <c r="A33" s="132">
        <v>1060</v>
      </c>
      <c r="B33" s="146" t="s">
        <v>401</v>
      </c>
      <c r="C33" s="148"/>
      <c r="D33" s="132">
        <v>8729</v>
      </c>
      <c r="E33" s="132">
        <v>8760</v>
      </c>
      <c r="F33" s="132">
        <f>E33-D33</f>
        <v>31</v>
      </c>
      <c r="G33" s="129">
        <f t="shared" si="2"/>
        <v>155</v>
      </c>
      <c r="H33" s="130"/>
      <c r="I33" s="132"/>
    </row>
    <row r="34" spans="1:9" s="172" customFormat="1" x14ac:dyDescent="0.55000000000000004">
      <c r="A34" s="132">
        <v>1062</v>
      </c>
      <c r="B34" s="160" t="s">
        <v>172</v>
      </c>
      <c r="C34" s="148"/>
      <c r="D34" s="132">
        <v>2799</v>
      </c>
      <c r="E34" s="132">
        <v>3264</v>
      </c>
      <c r="F34" s="128">
        <f>E34-D34</f>
        <v>465</v>
      </c>
      <c r="G34" s="131">
        <f t="shared" si="2"/>
        <v>2325</v>
      </c>
      <c r="H34" s="130"/>
      <c r="I34" s="132"/>
    </row>
    <row r="35" spans="1:9" x14ac:dyDescent="0.55000000000000004">
      <c r="A35" s="132">
        <v>1064</v>
      </c>
      <c r="B35" s="160" t="s">
        <v>173</v>
      </c>
      <c r="C35" s="148"/>
      <c r="D35" s="132">
        <v>4189</v>
      </c>
      <c r="E35" s="132">
        <v>4448</v>
      </c>
      <c r="F35" s="132">
        <f>E35-D35</f>
        <v>259</v>
      </c>
      <c r="G35" s="131">
        <f t="shared" si="2"/>
        <v>1295</v>
      </c>
      <c r="H35" s="134"/>
      <c r="I35" s="132"/>
    </row>
    <row r="36" spans="1:9" x14ac:dyDescent="0.55000000000000004">
      <c r="A36" s="250">
        <v>1066</v>
      </c>
      <c r="B36" s="251" t="s">
        <v>387</v>
      </c>
      <c r="C36" s="284" t="s">
        <v>405</v>
      </c>
      <c r="D36" s="151">
        <v>1652</v>
      </c>
      <c r="E36" s="151">
        <v>1721</v>
      </c>
      <c r="F36" s="250">
        <f>E36-D36</f>
        <v>69</v>
      </c>
      <c r="G36" s="131">
        <f t="shared" si="2"/>
        <v>345</v>
      </c>
      <c r="H36" s="130"/>
      <c r="I36" s="250"/>
    </row>
    <row r="37" spans="1:9" x14ac:dyDescent="0.55000000000000004">
      <c r="A37" s="132">
        <v>1068</v>
      </c>
      <c r="B37" s="146" t="s">
        <v>175</v>
      </c>
      <c r="C37" s="148"/>
      <c r="D37" s="128">
        <v>7856</v>
      </c>
      <c r="E37" s="128">
        <v>8247</v>
      </c>
      <c r="F37" s="132">
        <f>E37-D37</f>
        <v>391</v>
      </c>
      <c r="G37" s="131">
        <f t="shared" si="2"/>
        <v>1955</v>
      </c>
      <c r="H37" s="134"/>
      <c r="I37" s="132"/>
    </row>
    <row r="38" spans="1:9" x14ac:dyDescent="0.55000000000000004">
      <c r="A38" s="132">
        <v>1070</v>
      </c>
      <c r="B38" s="146"/>
      <c r="C38" s="148"/>
      <c r="D38" s="132"/>
      <c r="E38" s="132"/>
      <c r="F38" s="132"/>
      <c r="G38" s="131">
        <f t="shared" si="2"/>
        <v>0</v>
      </c>
      <c r="H38" s="130"/>
      <c r="I38" s="132"/>
    </row>
    <row r="39" spans="1:9" x14ac:dyDescent="0.55000000000000004">
      <c r="A39" s="132">
        <v>1072</v>
      </c>
      <c r="B39" s="146"/>
      <c r="C39" s="148"/>
      <c r="D39" s="132"/>
      <c r="E39" s="132"/>
      <c r="F39" s="132"/>
      <c r="G39" s="131">
        <f t="shared" si="2"/>
        <v>0</v>
      </c>
      <c r="H39" s="130"/>
      <c r="I39" s="132"/>
    </row>
    <row r="40" spans="1:9" x14ac:dyDescent="0.55000000000000004">
      <c r="A40" s="132">
        <v>1074</v>
      </c>
      <c r="B40" s="146"/>
      <c r="C40" s="147"/>
      <c r="D40" s="130"/>
      <c r="E40" s="130"/>
      <c r="F40" s="132"/>
      <c r="G40" s="129">
        <f>F40*5</f>
        <v>0</v>
      </c>
      <c r="H40" s="134"/>
      <c r="I40" s="132"/>
    </row>
    <row r="41" spans="1:9" x14ac:dyDescent="0.55000000000000004">
      <c r="A41" s="132">
        <v>1076</v>
      </c>
      <c r="B41" s="146" t="s">
        <v>176</v>
      </c>
      <c r="C41" s="147"/>
      <c r="D41" s="134">
        <v>37785</v>
      </c>
      <c r="E41" s="134">
        <v>37839</v>
      </c>
      <c r="F41" s="132">
        <f>E41-D41</f>
        <v>54</v>
      </c>
      <c r="G41" s="129">
        <f t="shared" ref="G41:G76" si="5">F41*5</f>
        <v>270</v>
      </c>
      <c r="H41" s="130"/>
      <c r="I41" s="132"/>
    </row>
    <row r="42" spans="1:9" x14ac:dyDescent="0.55000000000000004">
      <c r="A42" s="132">
        <v>1078</v>
      </c>
      <c r="B42" s="146"/>
      <c r="C42" s="148"/>
      <c r="D42" s="132"/>
      <c r="E42" s="130"/>
      <c r="F42" s="132"/>
      <c r="G42" s="129">
        <f t="shared" si="5"/>
        <v>0</v>
      </c>
      <c r="H42" s="134"/>
      <c r="I42" s="132"/>
    </row>
    <row r="43" spans="1:9" x14ac:dyDescent="0.55000000000000004">
      <c r="A43" s="132">
        <v>1080</v>
      </c>
      <c r="B43" s="146"/>
      <c r="C43" s="148"/>
      <c r="D43" s="132"/>
      <c r="E43" s="130"/>
      <c r="F43" s="132"/>
      <c r="G43" s="129">
        <f t="shared" si="5"/>
        <v>0</v>
      </c>
      <c r="H43" s="130"/>
      <c r="I43" s="132"/>
    </row>
    <row r="44" spans="1:9" x14ac:dyDescent="0.55000000000000004">
      <c r="A44" s="132">
        <v>1082</v>
      </c>
      <c r="B44" s="146"/>
      <c r="C44" s="148"/>
      <c r="D44" s="132"/>
      <c r="E44" s="130"/>
      <c r="F44" s="132"/>
      <c r="G44" s="129">
        <f t="shared" si="5"/>
        <v>0</v>
      </c>
      <c r="H44" s="134"/>
      <c r="I44" s="132"/>
    </row>
    <row r="45" spans="1:9" x14ac:dyDescent="0.55000000000000004">
      <c r="A45" s="132">
        <v>1084</v>
      </c>
      <c r="B45" s="146"/>
      <c r="C45" s="148"/>
      <c r="D45" s="132"/>
      <c r="E45" s="130"/>
      <c r="F45" s="132"/>
      <c r="G45" s="129">
        <f t="shared" si="5"/>
        <v>0</v>
      </c>
      <c r="H45" s="130"/>
      <c r="I45" s="132"/>
    </row>
    <row r="46" spans="1:9" x14ac:dyDescent="0.55000000000000004">
      <c r="A46" s="132">
        <v>1086</v>
      </c>
      <c r="B46" s="146"/>
      <c r="C46" s="148"/>
      <c r="D46" s="132"/>
      <c r="E46" s="130"/>
      <c r="F46" s="132"/>
      <c r="G46" s="129">
        <f t="shared" si="5"/>
        <v>0</v>
      </c>
      <c r="H46" s="134"/>
      <c r="I46" s="132"/>
    </row>
    <row r="47" spans="1:9" x14ac:dyDescent="0.55000000000000004">
      <c r="A47" s="132">
        <v>1088</v>
      </c>
      <c r="B47" s="146"/>
      <c r="C47" s="148"/>
      <c r="D47" s="132"/>
      <c r="E47" s="130"/>
      <c r="F47" s="132"/>
      <c r="G47" s="129">
        <f t="shared" si="5"/>
        <v>0</v>
      </c>
      <c r="H47" s="130"/>
      <c r="I47" s="132"/>
    </row>
    <row r="48" spans="1:9" x14ac:dyDescent="0.55000000000000004">
      <c r="A48" s="132">
        <v>1090</v>
      </c>
      <c r="B48" s="146"/>
      <c r="C48" s="148"/>
      <c r="D48" s="132"/>
      <c r="E48" s="130"/>
      <c r="F48" s="132"/>
      <c r="G48" s="129">
        <f t="shared" si="5"/>
        <v>0</v>
      </c>
      <c r="H48" s="134"/>
      <c r="I48" s="132"/>
    </row>
    <row r="49" spans="1:9" x14ac:dyDescent="0.55000000000000004">
      <c r="A49" s="132">
        <v>1092</v>
      </c>
      <c r="B49" s="146"/>
      <c r="C49" s="148"/>
      <c r="D49" s="132"/>
      <c r="E49" s="130"/>
      <c r="F49" s="132"/>
      <c r="G49" s="129">
        <f t="shared" si="5"/>
        <v>0</v>
      </c>
      <c r="H49" s="130"/>
      <c r="I49" s="132"/>
    </row>
    <row r="50" spans="1:9" x14ac:dyDescent="0.55000000000000004">
      <c r="A50" s="132">
        <v>1094</v>
      </c>
      <c r="B50" s="146"/>
      <c r="C50" s="148"/>
      <c r="D50" s="132"/>
      <c r="E50" s="130"/>
      <c r="F50" s="132"/>
      <c r="G50" s="129">
        <f t="shared" si="5"/>
        <v>0</v>
      </c>
      <c r="H50" s="134"/>
      <c r="I50" s="132"/>
    </row>
    <row r="51" spans="1:9" x14ac:dyDescent="0.55000000000000004">
      <c r="A51" s="132">
        <v>1096</v>
      </c>
      <c r="B51" s="146"/>
      <c r="C51" s="148"/>
      <c r="D51" s="132"/>
      <c r="E51" s="130"/>
      <c r="F51" s="132"/>
      <c r="G51" s="129">
        <f t="shared" si="5"/>
        <v>0</v>
      </c>
      <c r="H51" s="130"/>
      <c r="I51" s="132"/>
    </row>
    <row r="52" spans="1:9" x14ac:dyDescent="0.55000000000000004">
      <c r="A52" s="132">
        <v>1098</v>
      </c>
      <c r="B52" s="146"/>
      <c r="C52" s="148"/>
      <c r="D52" s="132"/>
      <c r="E52" s="130"/>
      <c r="F52" s="132"/>
      <c r="G52" s="129">
        <f t="shared" si="5"/>
        <v>0</v>
      </c>
      <c r="H52" s="134"/>
      <c r="I52" s="132"/>
    </row>
    <row r="53" spans="1:9" x14ac:dyDescent="0.55000000000000004">
      <c r="A53" s="132">
        <v>1100</v>
      </c>
      <c r="B53" s="146"/>
      <c r="C53" s="148"/>
      <c r="D53" s="132"/>
      <c r="E53" s="130"/>
      <c r="F53" s="132"/>
      <c r="G53" s="129">
        <f t="shared" si="5"/>
        <v>0</v>
      </c>
      <c r="H53" s="130"/>
      <c r="I53" s="132"/>
    </row>
    <row r="54" spans="1:9" x14ac:dyDescent="0.55000000000000004">
      <c r="A54" s="132">
        <v>1102</v>
      </c>
      <c r="B54" s="146"/>
      <c r="C54" s="148"/>
      <c r="D54" s="132"/>
      <c r="E54" s="130"/>
      <c r="F54" s="132"/>
      <c r="G54" s="129">
        <f t="shared" si="5"/>
        <v>0</v>
      </c>
      <c r="H54" s="134"/>
      <c r="I54" s="132"/>
    </row>
    <row r="55" spans="1:9" x14ac:dyDescent="0.55000000000000004">
      <c r="A55" s="132">
        <v>1104</v>
      </c>
      <c r="B55" s="146" t="s">
        <v>397</v>
      </c>
      <c r="C55" s="147" t="s">
        <v>583</v>
      </c>
      <c r="D55" s="130">
        <v>8202</v>
      </c>
      <c r="E55" s="130">
        <v>8254</v>
      </c>
      <c r="F55" s="132">
        <f>E55-D55</f>
        <v>52</v>
      </c>
      <c r="G55" s="129">
        <f t="shared" si="5"/>
        <v>260</v>
      </c>
      <c r="H55" s="130"/>
      <c r="I55" s="132"/>
    </row>
    <row r="56" spans="1:9" x14ac:dyDescent="0.55000000000000004">
      <c r="A56" s="132">
        <v>1106</v>
      </c>
      <c r="B56" s="146" t="s">
        <v>584</v>
      </c>
      <c r="C56" s="147"/>
      <c r="D56" s="130">
        <v>2731</v>
      </c>
      <c r="E56" s="130">
        <v>2865</v>
      </c>
      <c r="F56" s="132">
        <f>E56-D56</f>
        <v>134</v>
      </c>
      <c r="G56" s="129">
        <f t="shared" si="5"/>
        <v>670</v>
      </c>
      <c r="H56" s="134"/>
      <c r="I56" s="283"/>
    </row>
    <row r="57" spans="1:9" x14ac:dyDescent="0.55000000000000004">
      <c r="A57" s="132">
        <v>1108</v>
      </c>
      <c r="B57" s="159" t="s">
        <v>489</v>
      </c>
      <c r="C57" s="147"/>
      <c r="D57" s="130">
        <v>591</v>
      </c>
      <c r="E57" s="378">
        <v>653</v>
      </c>
      <c r="F57" s="132">
        <f t="shared" ref="F57:F66" si="6">E57-D57</f>
        <v>62</v>
      </c>
      <c r="G57" s="129">
        <f t="shared" si="5"/>
        <v>310</v>
      </c>
      <c r="H57" s="130"/>
      <c r="I57" s="132"/>
    </row>
    <row r="58" spans="1:9" x14ac:dyDescent="0.55000000000000004">
      <c r="A58" s="158">
        <v>1110</v>
      </c>
      <c r="B58" s="146" t="s">
        <v>497</v>
      </c>
      <c r="C58" s="147" t="s">
        <v>498</v>
      </c>
      <c r="D58" s="130">
        <v>5148</v>
      </c>
      <c r="E58" s="130">
        <v>5201</v>
      </c>
      <c r="F58" s="132">
        <f t="shared" si="6"/>
        <v>53</v>
      </c>
      <c r="G58" s="129">
        <f t="shared" si="5"/>
        <v>265</v>
      </c>
      <c r="H58" s="134"/>
      <c r="I58" s="132"/>
    </row>
    <row r="59" spans="1:9" x14ac:dyDescent="0.55000000000000004">
      <c r="A59" s="198" t="s">
        <v>8</v>
      </c>
      <c r="B59" s="246" t="s">
        <v>585</v>
      </c>
      <c r="C59" s="200"/>
      <c r="D59" s="402" t="s">
        <v>558</v>
      </c>
      <c r="E59" s="425"/>
      <c r="F59" s="198" t="s">
        <v>2</v>
      </c>
      <c r="G59" s="269" t="s">
        <v>181</v>
      </c>
      <c r="H59" s="206"/>
      <c r="I59" s="198" t="s">
        <v>5</v>
      </c>
    </row>
    <row r="60" spans="1:9" x14ac:dyDescent="0.55000000000000004">
      <c r="A60" s="164"/>
      <c r="B60" s="202"/>
      <c r="C60" s="207"/>
      <c r="D60" s="280" t="s">
        <v>0</v>
      </c>
      <c r="E60" s="204" t="s">
        <v>1</v>
      </c>
      <c r="F60" s="164" t="s">
        <v>3</v>
      </c>
      <c r="G60" s="269" t="s">
        <v>4</v>
      </c>
      <c r="H60" s="227"/>
      <c r="I60" s="164"/>
    </row>
    <row r="61" spans="1:9" x14ac:dyDescent="0.55000000000000004">
      <c r="A61" s="132">
        <v>1112</v>
      </c>
      <c r="B61" s="251" t="s">
        <v>490</v>
      </c>
      <c r="C61" s="147" t="s">
        <v>491</v>
      </c>
      <c r="D61" s="130">
        <v>6052</v>
      </c>
      <c r="E61" s="130">
        <v>6099</v>
      </c>
      <c r="F61" s="132">
        <f t="shared" si="6"/>
        <v>47</v>
      </c>
      <c r="G61" s="129">
        <f>F61*5</f>
        <v>235</v>
      </c>
      <c r="H61" s="130"/>
      <c r="I61" s="132"/>
    </row>
    <row r="62" spans="1:9" x14ac:dyDescent="0.55000000000000004">
      <c r="A62" s="132">
        <v>1114</v>
      </c>
      <c r="B62" s="146"/>
      <c r="C62" s="147"/>
      <c r="D62" s="130">
        <v>2160</v>
      </c>
      <c r="E62" s="130">
        <v>2160</v>
      </c>
      <c r="F62" s="132">
        <f t="shared" si="6"/>
        <v>0</v>
      </c>
      <c r="G62" s="129">
        <f t="shared" si="5"/>
        <v>0</v>
      </c>
      <c r="H62" s="134"/>
      <c r="I62" s="287" t="s">
        <v>645</v>
      </c>
    </row>
    <row r="63" spans="1:9" x14ac:dyDescent="0.55000000000000004">
      <c r="A63" s="132">
        <v>1116</v>
      </c>
      <c r="B63" s="146" t="s">
        <v>178</v>
      </c>
      <c r="C63" s="147"/>
      <c r="D63" s="130">
        <v>8838</v>
      </c>
      <c r="E63" s="130">
        <v>8884</v>
      </c>
      <c r="F63" s="132">
        <f t="shared" si="6"/>
        <v>46</v>
      </c>
      <c r="G63" s="129">
        <f t="shared" si="5"/>
        <v>230</v>
      </c>
      <c r="H63" s="130"/>
      <c r="I63" s="132"/>
    </row>
    <row r="64" spans="1:9" x14ac:dyDescent="0.55000000000000004">
      <c r="A64" s="132">
        <v>1118</v>
      </c>
      <c r="B64" s="141" t="s">
        <v>177</v>
      </c>
      <c r="C64" s="147"/>
      <c r="D64" s="130">
        <v>6161</v>
      </c>
      <c r="E64" s="130">
        <v>6230</v>
      </c>
      <c r="F64" s="132">
        <f t="shared" si="6"/>
        <v>69</v>
      </c>
      <c r="G64" s="129">
        <f t="shared" si="5"/>
        <v>345</v>
      </c>
      <c r="H64" s="130"/>
      <c r="I64" s="132"/>
    </row>
    <row r="65" spans="1:9" x14ac:dyDescent="0.55000000000000004">
      <c r="A65" s="132">
        <v>1120</v>
      </c>
      <c r="B65" s="160" t="s">
        <v>492</v>
      </c>
      <c r="C65" s="288" t="s">
        <v>493</v>
      </c>
      <c r="D65" s="130">
        <v>2120</v>
      </c>
      <c r="E65" s="130">
        <v>2299</v>
      </c>
      <c r="F65" s="132">
        <f t="shared" si="6"/>
        <v>179</v>
      </c>
      <c r="G65" s="129">
        <f t="shared" si="5"/>
        <v>895</v>
      </c>
      <c r="H65" s="130"/>
      <c r="I65" s="250"/>
    </row>
    <row r="66" spans="1:9" x14ac:dyDescent="0.55000000000000004">
      <c r="A66" s="250">
        <v>1122</v>
      </c>
      <c r="B66" s="284" t="s">
        <v>179</v>
      </c>
      <c r="C66" s="144"/>
      <c r="D66" s="130">
        <v>1802</v>
      </c>
      <c r="E66" s="130">
        <v>1827</v>
      </c>
      <c r="F66" s="132">
        <f t="shared" si="6"/>
        <v>25</v>
      </c>
      <c r="G66" s="129">
        <f t="shared" si="5"/>
        <v>125</v>
      </c>
      <c r="H66" s="134"/>
      <c r="I66" s="250"/>
    </row>
    <row r="67" spans="1:9" x14ac:dyDescent="0.55000000000000004">
      <c r="A67" s="132">
        <v>1124</v>
      </c>
      <c r="B67" s="146" t="s">
        <v>586</v>
      </c>
      <c r="C67" s="147" t="s">
        <v>587</v>
      </c>
      <c r="D67" s="155">
        <v>834</v>
      </c>
      <c r="E67" s="155">
        <v>992</v>
      </c>
      <c r="F67" s="132">
        <f>E67-D67</f>
        <v>158</v>
      </c>
      <c r="G67" s="129">
        <f t="shared" si="5"/>
        <v>790</v>
      </c>
      <c r="H67" s="130"/>
      <c r="I67" s="132"/>
    </row>
    <row r="68" spans="1:9" x14ac:dyDescent="0.55000000000000004">
      <c r="A68" s="132">
        <v>1126</v>
      </c>
      <c r="B68" s="146" t="s">
        <v>183</v>
      </c>
      <c r="C68" s="147"/>
      <c r="D68" s="130">
        <v>9098</v>
      </c>
      <c r="E68" s="130">
        <v>9139</v>
      </c>
      <c r="F68" s="132">
        <f>E68-D68</f>
        <v>41</v>
      </c>
      <c r="G68" s="129">
        <f t="shared" si="5"/>
        <v>205</v>
      </c>
      <c r="H68" s="134"/>
      <c r="I68" s="132"/>
    </row>
    <row r="69" spans="1:9" x14ac:dyDescent="0.55000000000000004">
      <c r="A69" s="132">
        <v>1128</v>
      </c>
      <c r="B69" s="146" t="s">
        <v>184</v>
      </c>
      <c r="C69" s="147"/>
      <c r="D69" s="130">
        <v>5065</v>
      </c>
      <c r="E69" s="130">
        <v>5356</v>
      </c>
      <c r="F69" s="132">
        <f>E69-D69</f>
        <v>291</v>
      </c>
      <c r="G69" s="129">
        <f t="shared" si="5"/>
        <v>1455</v>
      </c>
      <c r="H69" s="130"/>
      <c r="I69" s="132"/>
    </row>
    <row r="70" spans="1:9" x14ac:dyDescent="0.55000000000000004">
      <c r="A70" s="132">
        <v>1130</v>
      </c>
      <c r="B70" s="146"/>
      <c r="C70" s="147"/>
      <c r="D70" s="130"/>
      <c r="E70" s="130"/>
      <c r="F70" s="132"/>
      <c r="G70" s="129">
        <f t="shared" si="5"/>
        <v>0</v>
      </c>
      <c r="H70" s="134"/>
      <c r="I70" s="132"/>
    </row>
    <row r="71" spans="1:9" x14ac:dyDescent="0.55000000000000004">
      <c r="A71" s="132">
        <v>1132</v>
      </c>
      <c r="B71" s="146"/>
      <c r="C71" s="147"/>
      <c r="D71" s="130"/>
      <c r="E71" s="130"/>
      <c r="F71" s="132"/>
      <c r="G71" s="129">
        <f t="shared" si="5"/>
        <v>0</v>
      </c>
      <c r="H71" s="130"/>
      <c r="I71" s="132"/>
    </row>
    <row r="72" spans="1:9" x14ac:dyDescent="0.55000000000000004">
      <c r="A72" s="132">
        <v>1134</v>
      </c>
      <c r="B72" s="146"/>
      <c r="C72" s="147"/>
      <c r="D72" s="130"/>
      <c r="E72" s="130"/>
      <c r="F72" s="132"/>
      <c r="G72" s="129">
        <f t="shared" si="5"/>
        <v>0</v>
      </c>
      <c r="H72" s="134"/>
      <c r="I72" s="132"/>
    </row>
    <row r="73" spans="1:9" x14ac:dyDescent="0.55000000000000004">
      <c r="A73" s="132">
        <v>1136</v>
      </c>
      <c r="B73" s="146"/>
      <c r="C73" s="147"/>
      <c r="D73" s="130"/>
      <c r="E73" s="130"/>
      <c r="F73" s="132"/>
      <c r="G73" s="129">
        <f t="shared" si="5"/>
        <v>0</v>
      </c>
      <c r="H73" s="130"/>
      <c r="I73" s="132"/>
    </row>
    <row r="74" spans="1:9" x14ac:dyDescent="0.55000000000000004">
      <c r="A74" s="132">
        <v>1138</v>
      </c>
      <c r="B74" s="146"/>
      <c r="C74" s="147"/>
      <c r="D74" s="130"/>
      <c r="E74" s="130"/>
      <c r="F74" s="132"/>
      <c r="G74" s="129">
        <f t="shared" si="5"/>
        <v>0</v>
      </c>
      <c r="H74" s="134"/>
      <c r="I74" s="132"/>
    </row>
    <row r="75" spans="1:9" x14ac:dyDescent="0.55000000000000004">
      <c r="A75" s="132">
        <v>1140</v>
      </c>
      <c r="B75" s="146" t="s">
        <v>296</v>
      </c>
      <c r="C75" s="147"/>
      <c r="D75" s="130">
        <v>39983</v>
      </c>
      <c r="E75" s="130">
        <v>40147</v>
      </c>
      <c r="F75" s="132">
        <f>E75-D75</f>
        <v>164</v>
      </c>
      <c r="G75" s="129">
        <f t="shared" si="5"/>
        <v>820</v>
      </c>
      <c r="H75" s="130"/>
      <c r="I75" s="132"/>
    </row>
    <row r="76" spans="1:9" x14ac:dyDescent="0.55000000000000004">
      <c r="A76" s="132">
        <v>1142</v>
      </c>
      <c r="B76" s="146" t="s">
        <v>588</v>
      </c>
      <c r="C76" s="130"/>
      <c r="D76" s="130">
        <v>9786</v>
      </c>
      <c r="E76" s="130">
        <v>9936</v>
      </c>
      <c r="F76" s="132">
        <f t="shared" ref="F76:F87" si="7">E76-D76</f>
        <v>150</v>
      </c>
      <c r="G76" s="129">
        <f t="shared" si="5"/>
        <v>750</v>
      </c>
      <c r="H76" s="130"/>
      <c r="I76" s="132"/>
    </row>
    <row r="77" spans="1:9" x14ac:dyDescent="0.55000000000000004">
      <c r="A77" s="132">
        <v>1144</v>
      </c>
      <c r="B77" s="146" t="s">
        <v>399</v>
      </c>
      <c r="C77" s="288" t="s">
        <v>665</v>
      </c>
      <c r="D77" s="130">
        <v>7262</v>
      </c>
      <c r="E77" s="130">
        <v>7331</v>
      </c>
      <c r="F77" s="132">
        <f t="shared" si="7"/>
        <v>69</v>
      </c>
      <c r="G77" s="129">
        <f>F77*5</f>
        <v>345</v>
      </c>
      <c r="H77" s="134"/>
      <c r="I77" s="132"/>
    </row>
    <row r="78" spans="1:9" x14ac:dyDescent="0.55000000000000004">
      <c r="A78" s="132">
        <v>1146</v>
      </c>
      <c r="B78" s="146" t="s">
        <v>589</v>
      </c>
      <c r="C78" s="130"/>
      <c r="D78" s="130">
        <v>1960</v>
      </c>
      <c r="E78" s="130">
        <v>2072</v>
      </c>
      <c r="F78" s="132">
        <f t="shared" si="7"/>
        <v>112</v>
      </c>
      <c r="G78" s="129">
        <f t="shared" ref="G78:G113" si="8">F78*5</f>
        <v>560</v>
      </c>
      <c r="H78" s="130"/>
      <c r="I78" s="132"/>
    </row>
    <row r="79" spans="1:9" x14ac:dyDescent="0.55000000000000004">
      <c r="A79" s="132">
        <v>1148</v>
      </c>
      <c r="B79" s="146"/>
      <c r="C79" s="130"/>
      <c r="D79" s="130"/>
      <c r="E79" s="130"/>
      <c r="F79" s="132"/>
      <c r="G79" s="129">
        <f t="shared" si="8"/>
        <v>0</v>
      </c>
      <c r="H79" s="134"/>
      <c r="I79" s="132"/>
    </row>
    <row r="80" spans="1:9" x14ac:dyDescent="0.55000000000000004">
      <c r="A80" s="132">
        <v>1150</v>
      </c>
      <c r="B80" s="146"/>
      <c r="C80" s="147"/>
      <c r="D80" s="130"/>
      <c r="E80" s="130"/>
      <c r="F80" s="132"/>
      <c r="G80" s="129">
        <f t="shared" si="8"/>
        <v>0</v>
      </c>
      <c r="H80" s="130"/>
      <c r="I80" s="132"/>
    </row>
    <row r="81" spans="1:9" x14ac:dyDescent="0.55000000000000004">
      <c r="A81" s="132">
        <v>1152</v>
      </c>
      <c r="B81" s="146" t="s">
        <v>666</v>
      </c>
      <c r="C81" s="147"/>
      <c r="D81" s="130">
        <v>1411</v>
      </c>
      <c r="E81" s="130">
        <v>1450</v>
      </c>
      <c r="F81" s="132">
        <f t="shared" si="7"/>
        <v>39</v>
      </c>
      <c r="G81" s="129">
        <f t="shared" si="8"/>
        <v>195</v>
      </c>
      <c r="H81" s="134"/>
      <c r="I81" s="132"/>
    </row>
    <row r="82" spans="1:9" x14ac:dyDescent="0.55000000000000004">
      <c r="A82" s="132">
        <v>1154</v>
      </c>
      <c r="B82" s="146" t="s">
        <v>667</v>
      </c>
      <c r="C82" s="147"/>
      <c r="D82" s="130">
        <v>8317</v>
      </c>
      <c r="E82" s="130">
        <v>8456</v>
      </c>
      <c r="F82" s="132">
        <f t="shared" si="7"/>
        <v>139</v>
      </c>
      <c r="G82" s="129">
        <f t="shared" si="8"/>
        <v>695</v>
      </c>
      <c r="H82" s="130"/>
      <c r="I82" s="132"/>
    </row>
    <row r="83" spans="1:9" x14ac:dyDescent="0.55000000000000004">
      <c r="A83" s="132">
        <v>1156</v>
      </c>
      <c r="B83" s="146" t="s">
        <v>668</v>
      </c>
      <c r="C83" s="147"/>
      <c r="D83" s="130">
        <v>4664</v>
      </c>
      <c r="E83" s="130">
        <v>4664</v>
      </c>
      <c r="F83" s="132">
        <f t="shared" si="7"/>
        <v>0</v>
      </c>
      <c r="G83" s="129">
        <f t="shared" si="8"/>
        <v>0</v>
      </c>
      <c r="H83" s="134"/>
      <c r="I83" s="285" t="s">
        <v>671</v>
      </c>
    </row>
    <row r="84" spans="1:9" s="172" customFormat="1" x14ac:dyDescent="0.55000000000000004">
      <c r="A84" s="132">
        <v>1158</v>
      </c>
      <c r="B84" s="146" t="s">
        <v>669</v>
      </c>
      <c r="C84" s="147"/>
      <c r="D84" s="130">
        <v>4226</v>
      </c>
      <c r="E84" s="130">
        <v>4459</v>
      </c>
      <c r="F84" s="132">
        <f t="shared" si="7"/>
        <v>233</v>
      </c>
      <c r="G84" s="129">
        <f t="shared" si="8"/>
        <v>1165</v>
      </c>
      <c r="H84" s="130"/>
      <c r="I84" s="132"/>
    </row>
    <row r="85" spans="1:9" s="169" customFormat="1" x14ac:dyDescent="0.55000000000000004">
      <c r="A85" s="132">
        <v>1160</v>
      </c>
      <c r="B85" s="146" t="s">
        <v>439</v>
      </c>
      <c r="C85" s="147" t="s">
        <v>670</v>
      </c>
      <c r="D85" s="130">
        <v>8426</v>
      </c>
      <c r="E85" s="130">
        <v>8652</v>
      </c>
      <c r="F85" s="132">
        <f t="shared" si="7"/>
        <v>226</v>
      </c>
      <c r="G85" s="129">
        <f t="shared" si="8"/>
        <v>1130</v>
      </c>
      <c r="H85" s="134"/>
      <c r="I85" s="283"/>
    </row>
    <row r="86" spans="1:9" x14ac:dyDescent="0.55000000000000004">
      <c r="A86" s="132">
        <v>1162</v>
      </c>
      <c r="B86" s="146" t="s">
        <v>495</v>
      </c>
      <c r="C86" s="147"/>
      <c r="D86" s="130">
        <v>8011</v>
      </c>
      <c r="E86" s="130">
        <v>8170</v>
      </c>
      <c r="F86" s="132">
        <f t="shared" si="7"/>
        <v>159</v>
      </c>
      <c r="G86" s="129">
        <f t="shared" si="8"/>
        <v>795</v>
      </c>
      <c r="H86" s="130"/>
      <c r="I86" s="289"/>
    </row>
    <row r="87" spans="1:9" s="172" customFormat="1" x14ac:dyDescent="0.55000000000000004">
      <c r="A87" s="132">
        <v>1164</v>
      </c>
      <c r="B87" s="146" t="s">
        <v>188</v>
      </c>
      <c r="C87" s="147"/>
      <c r="D87" s="130">
        <v>8580</v>
      </c>
      <c r="E87" s="130">
        <v>8580</v>
      </c>
      <c r="F87" s="132">
        <f t="shared" si="7"/>
        <v>0</v>
      </c>
      <c r="G87" s="129">
        <f t="shared" si="8"/>
        <v>0</v>
      </c>
      <c r="H87" s="134"/>
      <c r="I87" s="132"/>
    </row>
    <row r="88" spans="1:9" x14ac:dyDescent="0.55000000000000004">
      <c r="A88" s="198" t="s">
        <v>8</v>
      </c>
      <c r="B88" s="246" t="s">
        <v>62</v>
      </c>
      <c r="C88" s="200"/>
      <c r="D88" s="199" t="s">
        <v>616</v>
      </c>
      <c r="E88" s="206"/>
      <c r="F88" s="198" t="s">
        <v>2</v>
      </c>
      <c r="G88" s="269" t="s">
        <v>181</v>
      </c>
      <c r="H88" s="206"/>
      <c r="I88" s="198" t="s">
        <v>5</v>
      </c>
    </row>
    <row r="89" spans="1:9" x14ac:dyDescent="0.55000000000000004">
      <c r="A89" s="164"/>
      <c r="B89" s="202"/>
      <c r="C89" s="207"/>
      <c r="D89" s="280" t="s">
        <v>0</v>
      </c>
      <c r="E89" s="204" t="s">
        <v>1</v>
      </c>
      <c r="F89" s="164" t="s">
        <v>3</v>
      </c>
      <c r="G89" s="269" t="s">
        <v>4</v>
      </c>
      <c r="H89" s="227"/>
      <c r="I89" s="164"/>
    </row>
    <row r="90" spans="1:9" x14ac:dyDescent="0.55000000000000004">
      <c r="A90" s="132">
        <v>1166</v>
      </c>
      <c r="B90" s="146"/>
      <c r="C90" s="147"/>
      <c r="D90" s="130"/>
      <c r="E90" s="130"/>
      <c r="F90" s="132"/>
      <c r="G90" s="129">
        <f t="shared" si="8"/>
        <v>0</v>
      </c>
      <c r="H90" s="130"/>
      <c r="I90" s="132"/>
    </row>
    <row r="91" spans="1:9" x14ac:dyDescent="0.55000000000000004">
      <c r="A91" s="132">
        <v>1168</v>
      </c>
      <c r="B91" s="146"/>
      <c r="C91" s="147"/>
      <c r="D91" s="130"/>
      <c r="E91" s="130"/>
      <c r="F91" s="132"/>
      <c r="G91" s="129">
        <f t="shared" si="8"/>
        <v>0</v>
      </c>
      <c r="H91" s="134"/>
      <c r="I91" s="132"/>
    </row>
    <row r="92" spans="1:9" x14ac:dyDescent="0.55000000000000004">
      <c r="A92" s="132">
        <v>1170</v>
      </c>
      <c r="B92" s="146"/>
      <c r="C92" s="147"/>
      <c r="D92" s="130"/>
      <c r="E92" s="130"/>
      <c r="F92" s="132"/>
      <c r="G92" s="129">
        <f t="shared" si="8"/>
        <v>0</v>
      </c>
      <c r="H92" s="130"/>
      <c r="I92" s="132"/>
    </row>
    <row r="93" spans="1:9" x14ac:dyDescent="0.55000000000000004">
      <c r="A93" s="132">
        <v>1172</v>
      </c>
      <c r="B93" s="146" t="s">
        <v>363</v>
      </c>
      <c r="C93" s="147" t="s">
        <v>590</v>
      </c>
      <c r="D93" s="130">
        <v>3715</v>
      </c>
      <c r="E93" s="130">
        <v>3865</v>
      </c>
      <c r="F93" s="132">
        <f t="shared" ref="F93:F96" si="9">E93-D93</f>
        <v>150</v>
      </c>
      <c r="G93" s="129">
        <f t="shared" si="8"/>
        <v>750</v>
      </c>
      <c r="H93" s="134"/>
      <c r="I93" s="132"/>
    </row>
    <row r="94" spans="1:9" x14ac:dyDescent="0.55000000000000004">
      <c r="A94" s="132">
        <v>1174</v>
      </c>
      <c r="B94" s="160" t="s">
        <v>189</v>
      </c>
      <c r="C94" s="147"/>
      <c r="D94" s="130">
        <v>8145</v>
      </c>
      <c r="E94" s="130">
        <v>8376</v>
      </c>
      <c r="F94" s="132">
        <f t="shared" si="9"/>
        <v>231</v>
      </c>
      <c r="G94" s="129">
        <f t="shared" si="8"/>
        <v>1155</v>
      </c>
      <c r="H94" s="130"/>
      <c r="I94" s="132"/>
    </row>
    <row r="95" spans="1:9" x14ac:dyDescent="0.55000000000000004">
      <c r="A95" s="132">
        <v>1176</v>
      </c>
      <c r="B95" s="160" t="s">
        <v>672</v>
      </c>
      <c r="C95" s="147"/>
      <c r="D95" s="130">
        <v>4281</v>
      </c>
      <c r="E95" s="130">
        <v>4336</v>
      </c>
      <c r="F95" s="132">
        <f>E95-D95</f>
        <v>55</v>
      </c>
      <c r="G95" s="129">
        <f t="shared" si="8"/>
        <v>275</v>
      </c>
      <c r="H95" s="130"/>
      <c r="I95" s="283"/>
    </row>
    <row r="96" spans="1:9" x14ac:dyDescent="0.55000000000000004">
      <c r="A96" s="250">
        <v>1178</v>
      </c>
      <c r="B96" s="290"/>
      <c r="C96" s="265"/>
      <c r="D96" s="155">
        <v>9435</v>
      </c>
      <c r="E96" s="155">
        <v>9435</v>
      </c>
      <c r="F96" s="132">
        <f t="shared" si="9"/>
        <v>0</v>
      </c>
      <c r="G96" s="129">
        <f t="shared" si="8"/>
        <v>0</v>
      </c>
      <c r="H96" s="130"/>
      <c r="I96" s="291"/>
    </row>
    <row r="97" spans="1:13" x14ac:dyDescent="0.55000000000000004">
      <c r="A97" s="132">
        <v>1180</v>
      </c>
      <c r="B97" s="146" t="s">
        <v>591</v>
      </c>
      <c r="C97" s="147"/>
      <c r="D97" s="130">
        <v>4936</v>
      </c>
      <c r="E97" s="130">
        <v>4971</v>
      </c>
      <c r="F97" s="132">
        <f>E97-D97</f>
        <v>35</v>
      </c>
      <c r="G97" s="129">
        <f t="shared" si="8"/>
        <v>175</v>
      </c>
      <c r="H97" s="134"/>
      <c r="I97" s="132"/>
    </row>
    <row r="98" spans="1:13" x14ac:dyDescent="0.55000000000000004">
      <c r="A98" s="132">
        <v>1182</v>
      </c>
      <c r="B98" s="146" t="s">
        <v>435</v>
      </c>
      <c r="C98" s="147"/>
      <c r="D98" s="130">
        <v>5990</v>
      </c>
      <c r="E98" s="130">
        <v>5990</v>
      </c>
      <c r="F98" s="132">
        <f t="shared" ref="F98:F111" si="10">E98-D98</f>
        <v>0</v>
      </c>
      <c r="G98" s="129">
        <f t="shared" si="8"/>
        <v>0</v>
      </c>
      <c r="H98" s="130"/>
      <c r="I98" s="292" t="s">
        <v>592</v>
      </c>
    </row>
    <row r="99" spans="1:13" x14ac:dyDescent="0.55000000000000004">
      <c r="A99" s="132">
        <v>1184</v>
      </c>
      <c r="B99" s="146"/>
      <c r="C99" s="147"/>
      <c r="D99" s="130">
        <v>2566</v>
      </c>
      <c r="E99" s="130">
        <v>2566</v>
      </c>
      <c r="F99" s="132">
        <f t="shared" si="10"/>
        <v>0</v>
      </c>
      <c r="G99" s="129">
        <f t="shared" si="8"/>
        <v>0</v>
      </c>
      <c r="H99" s="134"/>
      <c r="I99" s="132"/>
    </row>
    <row r="100" spans="1:13" x14ac:dyDescent="0.55000000000000004">
      <c r="A100" s="132">
        <v>1186</v>
      </c>
      <c r="B100" s="146" t="s">
        <v>435</v>
      </c>
      <c r="C100" s="147"/>
      <c r="D100" s="130">
        <v>7181</v>
      </c>
      <c r="E100" s="130">
        <v>7181</v>
      </c>
      <c r="F100" s="132">
        <f t="shared" si="10"/>
        <v>0</v>
      </c>
      <c r="G100" s="129">
        <f t="shared" si="8"/>
        <v>0</v>
      </c>
      <c r="H100" s="130"/>
      <c r="I100" s="287" t="s">
        <v>593</v>
      </c>
    </row>
    <row r="101" spans="1:13" x14ac:dyDescent="0.55000000000000004">
      <c r="A101" s="132">
        <v>1188</v>
      </c>
      <c r="B101" s="146"/>
      <c r="C101" s="147"/>
      <c r="D101" s="130">
        <v>4452</v>
      </c>
      <c r="E101" s="130">
        <v>4452</v>
      </c>
      <c r="F101" s="132">
        <f t="shared" si="10"/>
        <v>0</v>
      </c>
      <c r="G101" s="129">
        <f t="shared" si="8"/>
        <v>0</v>
      </c>
      <c r="H101" s="134"/>
      <c r="I101" s="287" t="s">
        <v>471</v>
      </c>
    </row>
    <row r="102" spans="1:13" x14ac:dyDescent="0.55000000000000004">
      <c r="A102" s="132">
        <v>1190</v>
      </c>
      <c r="B102" s="146" t="s">
        <v>673</v>
      </c>
      <c r="C102" s="147"/>
      <c r="D102" s="130">
        <v>4501</v>
      </c>
      <c r="E102" s="130">
        <v>4587</v>
      </c>
      <c r="F102" s="132">
        <f t="shared" si="10"/>
        <v>86</v>
      </c>
      <c r="G102" s="129">
        <f t="shared" si="8"/>
        <v>430</v>
      </c>
      <c r="H102" s="130"/>
      <c r="I102" s="132"/>
    </row>
    <row r="103" spans="1:13" s="169" customFormat="1" x14ac:dyDescent="0.55000000000000004">
      <c r="A103" s="132">
        <v>1192</v>
      </c>
      <c r="B103" s="141" t="s">
        <v>612</v>
      </c>
      <c r="C103" s="182"/>
      <c r="D103" s="130">
        <v>1373</v>
      </c>
      <c r="E103" s="130">
        <v>1477</v>
      </c>
      <c r="F103" s="132">
        <f t="shared" si="10"/>
        <v>104</v>
      </c>
      <c r="G103" s="129">
        <f t="shared" si="8"/>
        <v>520</v>
      </c>
      <c r="H103" s="134"/>
      <c r="I103" s="287"/>
    </row>
    <row r="104" spans="1:13" s="172" customFormat="1" x14ac:dyDescent="0.55000000000000004">
      <c r="A104" s="132">
        <v>1194</v>
      </c>
      <c r="B104" s="146" t="s">
        <v>594</v>
      </c>
      <c r="C104" s="147"/>
      <c r="D104" s="130">
        <v>8823</v>
      </c>
      <c r="E104" s="130">
        <v>9146</v>
      </c>
      <c r="F104" s="132">
        <f t="shared" si="10"/>
        <v>323</v>
      </c>
      <c r="G104" s="129">
        <f t="shared" si="8"/>
        <v>1615</v>
      </c>
      <c r="H104" s="130"/>
      <c r="I104" s="132"/>
    </row>
    <row r="105" spans="1:13" x14ac:dyDescent="0.55000000000000004">
      <c r="A105" s="132">
        <v>1196</v>
      </c>
      <c r="B105" s="146" t="s">
        <v>674</v>
      </c>
      <c r="C105" s="288" t="s">
        <v>675</v>
      </c>
      <c r="D105" s="130">
        <v>2543</v>
      </c>
      <c r="E105" s="130">
        <v>2611</v>
      </c>
      <c r="F105" s="132">
        <f t="shared" si="10"/>
        <v>68</v>
      </c>
      <c r="G105" s="129">
        <f t="shared" si="8"/>
        <v>340</v>
      </c>
      <c r="H105" s="134"/>
      <c r="I105" s="283"/>
    </row>
    <row r="106" spans="1:13" x14ac:dyDescent="0.55000000000000004">
      <c r="A106" s="132">
        <v>1198</v>
      </c>
      <c r="B106" s="146" t="s">
        <v>595</v>
      </c>
      <c r="C106" s="147"/>
      <c r="D106" s="130">
        <v>1417</v>
      </c>
      <c r="E106" s="130">
        <v>1420</v>
      </c>
      <c r="F106" s="132">
        <f t="shared" si="10"/>
        <v>3</v>
      </c>
      <c r="G106" s="129">
        <f t="shared" si="8"/>
        <v>15</v>
      </c>
      <c r="H106" s="130"/>
      <c r="I106" s="132"/>
    </row>
    <row r="107" spans="1:13" x14ac:dyDescent="0.55000000000000004">
      <c r="A107" s="132">
        <v>1200</v>
      </c>
      <c r="B107" s="146" t="s">
        <v>596</v>
      </c>
      <c r="C107" s="147"/>
      <c r="D107" s="130">
        <v>362</v>
      </c>
      <c r="E107" s="130">
        <v>393</v>
      </c>
      <c r="F107" s="132">
        <f t="shared" si="10"/>
        <v>31</v>
      </c>
      <c r="G107" s="129">
        <f t="shared" si="8"/>
        <v>155</v>
      </c>
      <c r="H107" s="134"/>
      <c r="I107" s="132"/>
    </row>
    <row r="108" spans="1:13" x14ac:dyDescent="0.55000000000000004">
      <c r="A108" s="132">
        <v>1202</v>
      </c>
      <c r="B108" s="146" t="s">
        <v>597</v>
      </c>
      <c r="C108" s="147"/>
      <c r="D108" s="130">
        <v>9493</v>
      </c>
      <c r="E108" s="130">
        <v>9702</v>
      </c>
      <c r="F108" s="132">
        <f t="shared" si="10"/>
        <v>209</v>
      </c>
      <c r="G108" s="129">
        <f t="shared" si="8"/>
        <v>1045</v>
      </c>
      <c r="H108" s="130"/>
      <c r="I108" s="132"/>
    </row>
    <row r="109" spans="1:13" x14ac:dyDescent="0.55000000000000004">
      <c r="A109" s="132">
        <v>1204</v>
      </c>
      <c r="B109" s="146" t="s">
        <v>435</v>
      </c>
      <c r="C109" s="147"/>
      <c r="D109" s="130">
        <v>6094</v>
      </c>
      <c r="E109" s="130">
        <v>6094</v>
      </c>
      <c r="F109" s="132">
        <f t="shared" si="10"/>
        <v>0</v>
      </c>
      <c r="G109" s="129">
        <f t="shared" si="8"/>
        <v>0</v>
      </c>
      <c r="H109" s="134"/>
      <c r="I109" s="293" t="s">
        <v>598</v>
      </c>
    </row>
    <row r="110" spans="1:13" x14ac:dyDescent="0.55000000000000004">
      <c r="A110" s="132">
        <v>1206</v>
      </c>
      <c r="B110" s="146" t="s">
        <v>435</v>
      </c>
      <c r="C110" s="147"/>
      <c r="D110" s="130">
        <v>3138</v>
      </c>
      <c r="E110" s="130">
        <v>3138</v>
      </c>
      <c r="F110" s="132">
        <f t="shared" si="10"/>
        <v>0</v>
      </c>
      <c r="G110" s="129">
        <f t="shared" si="8"/>
        <v>0</v>
      </c>
      <c r="H110" s="130"/>
      <c r="I110" s="289" t="s">
        <v>599</v>
      </c>
    </row>
    <row r="111" spans="1:13" s="172" customFormat="1" x14ac:dyDescent="0.55000000000000004">
      <c r="A111" s="132">
        <v>1208</v>
      </c>
      <c r="B111" s="146" t="s">
        <v>600</v>
      </c>
      <c r="C111" s="147"/>
      <c r="D111" s="130">
        <v>1104</v>
      </c>
      <c r="E111" s="130">
        <v>1324</v>
      </c>
      <c r="F111" s="132">
        <f t="shared" si="10"/>
        <v>220</v>
      </c>
      <c r="G111" s="129">
        <f t="shared" si="8"/>
        <v>1100</v>
      </c>
      <c r="H111" s="130"/>
      <c r="I111" s="250"/>
      <c r="M111" s="339"/>
    </row>
    <row r="112" spans="1:13" x14ac:dyDescent="0.55000000000000004">
      <c r="A112" s="132">
        <v>1210</v>
      </c>
      <c r="B112" s="146" t="s">
        <v>601</v>
      </c>
      <c r="C112" s="147"/>
      <c r="D112" s="130">
        <v>3214</v>
      </c>
      <c r="E112" s="130">
        <v>3613</v>
      </c>
      <c r="F112" s="132">
        <f>E112-D112</f>
        <v>399</v>
      </c>
      <c r="G112" s="129">
        <f t="shared" si="8"/>
        <v>1995</v>
      </c>
      <c r="H112" s="130"/>
      <c r="I112" s="132"/>
    </row>
    <row r="113" spans="1:9" x14ac:dyDescent="0.55000000000000004">
      <c r="A113" s="132">
        <v>1212</v>
      </c>
      <c r="B113" s="146" t="s">
        <v>676</v>
      </c>
      <c r="C113" s="147"/>
      <c r="D113" s="130">
        <v>3250</v>
      </c>
      <c r="E113" s="130">
        <v>3303</v>
      </c>
      <c r="F113" s="132">
        <f>E113-D113</f>
        <v>53</v>
      </c>
      <c r="G113" s="129">
        <f t="shared" si="8"/>
        <v>265</v>
      </c>
      <c r="H113" s="130"/>
      <c r="I113" s="132"/>
    </row>
    <row r="114" spans="1:9" x14ac:dyDescent="0.55000000000000004">
      <c r="A114" s="132">
        <v>1214</v>
      </c>
      <c r="B114" s="146" t="s">
        <v>602</v>
      </c>
      <c r="C114" s="147"/>
      <c r="D114" s="130">
        <v>5140</v>
      </c>
      <c r="E114" s="130">
        <v>5140</v>
      </c>
      <c r="F114" s="132">
        <f>E114-D114</f>
        <v>0</v>
      </c>
      <c r="G114" s="133">
        <f>F114*5</f>
        <v>0</v>
      </c>
      <c r="H114" s="130"/>
      <c r="I114" s="132"/>
    </row>
    <row r="115" spans="1:9" x14ac:dyDescent="0.55000000000000004">
      <c r="A115" s="132">
        <v>1216</v>
      </c>
      <c r="B115" s="146" t="s">
        <v>435</v>
      </c>
      <c r="C115" s="147"/>
      <c r="D115" s="130">
        <v>4713</v>
      </c>
      <c r="E115" s="130">
        <v>4713</v>
      </c>
      <c r="F115" s="132">
        <f>E115-D115</f>
        <v>0</v>
      </c>
      <c r="G115" s="133">
        <f>F115*5</f>
        <v>0</v>
      </c>
      <c r="H115" s="134"/>
      <c r="I115" s="289" t="s">
        <v>701</v>
      </c>
    </row>
    <row r="116" spans="1:9" x14ac:dyDescent="0.55000000000000004">
      <c r="A116" s="132">
        <v>1218</v>
      </c>
      <c r="B116" s="146"/>
      <c r="C116" s="147"/>
      <c r="D116" s="130"/>
      <c r="E116" s="130"/>
      <c r="F116" s="132"/>
      <c r="G116" s="133">
        <f t="shared" ref="G116:G152" si="11">F116*5</f>
        <v>0</v>
      </c>
      <c r="H116" s="130"/>
      <c r="I116" s="132"/>
    </row>
    <row r="117" spans="1:9" x14ac:dyDescent="0.55000000000000004">
      <c r="A117" s="157" t="s">
        <v>8</v>
      </c>
      <c r="B117" s="199" t="s">
        <v>65</v>
      </c>
      <c r="C117" s="232"/>
      <c r="D117" s="402" t="s">
        <v>558</v>
      </c>
      <c r="E117" s="425"/>
      <c r="F117" s="157" t="s">
        <v>2</v>
      </c>
      <c r="G117" s="269" t="s">
        <v>174</v>
      </c>
      <c r="H117" s="206"/>
      <c r="I117" s="157" t="s">
        <v>5</v>
      </c>
    </row>
    <row r="118" spans="1:9" x14ac:dyDescent="0.55000000000000004">
      <c r="A118" s="164"/>
      <c r="B118" s="202"/>
      <c r="C118" s="207"/>
      <c r="D118" s="294" t="s">
        <v>0</v>
      </c>
      <c r="E118" s="204" t="s">
        <v>1</v>
      </c>
      <c r="F118" s="164" t="s">
        <v>3</v>
      </c>
      <c r="G118" s="295" t="s">
        <v>4</v>
      </c>
      <c r="H118" s="204"/>
      <c r="I118" s="164"/>
    </row>
    <row r="119" spans="1:9" x14ac:dyDescent="0.55000000000000004">
      <c r="A119" s="132">
        <v>1220</v>
      </c>
      <c r="B119" s="146"/>
      <c r="C119" s="147"/>
      <c r="D119" s="130"/>
      <c r="E119" s="130"/>
      <c r="F119" s="132"/>
      <c r="G119" s="133">
        <f t="shared" si="11"/>
        <v>0</v>
      </c>
      <c r="H119" s="134"/>
      <c r="I119" s="132"/>
    </row>
    <row r="120" spans="1:9" x14ac:dyDescent="0.55000000000000004">
      <c r="A120" s="132">
        <v>1222</v>
      </c>
      <c r="B120" s="146"/>
      <c r="C120" s="147"/>
      <c r="D120" s="130"/>
      <c r="E120" s="130"/>
      <c r="F120" s="132"/>
      <c r="G120" s="133">
        <f t="shared" si="11"/>
        <v>0</v>
      </c>
      <c r="H120" s="130"/>
      <c r="I120" s="132"/>
    </row>
    <row r="121" spans="1:9" x14ac:dyDescent="0.55000000000000004">
      <c r="A121" s="132">
        <v>1224</v>
      </c>
      <c r="B121" s="146"/>
      <c r="C121" s="147"/>
      <c r="D121" s="130"/>
      <c r="E121" s="130"/>
      <c r="F121" s="132"/>
      <c r="G121" s="133">
        <f t="shared" si="11"/>
        <v>0</v>
      </c>
      <c r="H121" s="134"/>
      <c r="I121" s="132"/>
    </row>
    <row r="122" spans="1:9" x14ac:dyDescent="0.55000000000000004">
      <c r="A122" s="132">
        <v>1226</v>
      </c>
      <c r="B122" s="146"/>
      <c r="C122" s="147"/>
      <c r="D122" s="130"/>
      <c r="E122" s="130"/>
      <c r="F122" s="132"/>
      <c r="G122" s="133">
        <f t="shared" si="11"/>
        <v>0</v>
      </c>
      <c r="H122" s="130"/>
      <c r="I122" s="132"/>
    </row>
    <row r="123" spans="1:9" x14ac:dyDescent="0.55000000000000004">
      <c r="A123" s="132">
        <v>1228</v>
      </c>
      <c r="B123" s="146"/>
      <c r="C123" s="147"/>
      <c r="D123" s="130"/>
      <c r="E123" s="130"/>
      <c r="F123" s="132"/>
      <c r="G123" s="133">
        <f t="shared" si="11"/>
        <v>0</v>
      </c>
      <c r="H123" s="134"/>
      <c r="I123" s="132"/>
    </row>
    <row r="124" spans="1:9" x14ac:dyDescent="0.55000000000000004">
      <c r="A124" s="132">
        <v>1230</v>
      </c>
      <c r="B124" s="160"/>
      <c r="C124" s="147"/>
      <c r="D124" s="130"/>
      <c r="E124" s="130"/>
      <c r="F124" s="132"/>
      <c r="G124" s="133">
        <f t="shared" si="11"/>
        <v>0</v>
      </c>
      <c r="H124" s="130"/>
      <c r="I124" s="132"/>
    </row>
    <row r="125" spans="1:9" x14ac:dyDescent="0.55000000000000004">
      <c r="A125" s="132">
        <v>1232</v>
      </c>
      <c r="B125" s="160"/>
      <c r="C125" s="147"/>
      <c r="D125" s="130"/>
      <c r="E125" s="130"/>
      <c r="F125" s="132"/>
      <c r="G125" s="133">
        <f t="shared" si="11"/>
        <v>0</v>
      </c>
      <c r="H125" s="134"/>
      <c r="I125" s="132"/>
    </row>
    <row r="126" spans="1:9" x14ac:dyDescent="0.55000000000000004">
      <c r="A126" s="132">
        <v>1234</v>
      </c>
      <c r="B126" s="148"/>
      <c r="C126" s="147"/>
      <c r="D126" s="130"/>
      <c r="E126" s="130"/>
      <c r="F126" s="132"/>
      <c r="G126" s="133">
        <f t="shared" si="11"/>
        <v>0</v>
      </c>
      <c r="H126" s="130"/>
      <c r="I126" s="132"/>
    </row>
    <row r="127" spans="1:9" x14ac:dyDescent="0.55000000000000004">
      <c r="A127" s="132">
        <v>1236</v>
      </c>
      <c r="B127" s="146"/>
      <c r="C127" s="147"/>
      <c r="D127" s="130"/>
      <c r="E127" s="130"/>
      <c r="F127" s="132"/>
      <c r="G127" s="133">
        <f t="shared" si="11"/>
        <v>0</v>
      </c>
      <c r="H127" s="134"/>
      <c r="I127" s="132"/>
    </row>
    <row r="128" spans="1:9" x14ac:dyDescent="0.55000000000000004">
      <c r="A128" s="132">
        <v>1238</v>
      </c>
      <c r="B128" s="146"/>
      <c r="C128" s="147"/>
      <c r="D128" s="130"/>
      <c r="E128" s="130"/>
      <c r="F128" s="132"/>
      <c r="G128" s="133">
        <f t="shared" si="11"/>
        <v>0</v>
      </c>
      <c r="H128" s="130"/>
      <c r="I128" s="132"/>
    </row>
    <row r="129" spans="1:12" x14ac:dyDescent="0.55000000000000004">
      <c r="A129" s="132">
        <v>1240</v>
      </c>
      <c r="B129" s="146" t="s">
        <v>435</v>
      </c>
      <c r="C129" s="147"/>
      <c r="D129" s="130"/>
      <c r="E129" s="130"/>
      <c r="F129" s="132"/>
      <c r="G129" s="133">
        <f t="shared" si="11"/>
        <v>0</v>
      </c>
      <c r="H129" s="134"/>
      <c r="I129" s="291" t="s">
        <v>494</v>
      </c>
    </row>
    <row r="130" spans="1:12" x14ac:dyDescent="0.55000000000000004">
      <c r="A130" s="132">
        <v>1242</v>
      </c>
      <c r="B130" s="146"/>
      <c r="C130" s="147"/>
      <c r="D130" s="132"/>
      <c r="F130" s="132"/>
      <c r="G130" s="133">
        <f t="shared" si="11"/>
        <v>0</v>
      </c>
      <c r="H130" s="130"/>
      <c r="I130" s="285"/>
    </row>
    <row r="131" spans="1:12" x14ac:dyDescent="0.55000000000000004">
      <c r="A131" s="132">
        <v>1244</v>
      </c>
      <c r="B131" s="146" t="s">
        <v>435</v>
      </c>
      <c r="C131" s="147"/>
      <c r="D131" s="130"/>
      <c r="E131" s="130"/>
      <c r="F131" s="132">
        <f t="shared" ref="F131:F137" si="12">E131-D131</f>
        <v>0</v>
      </c>
      <c r="G131" s="133">
        <f t="shared" si="11"/>
        <v>0</v>
      </c>
      <c r="H131" s="134"/>
      <c r="I131" s="287" t="s">
        <v>509</v>
      </c>
    </row>
    <row r="132" spans="1:12" x14ac:dyDescent="0.55000000000000004">
      <c r="A132" s="132">
        <v>1246</v>
      </c>
      <c r="B132" s="146" t="s">
        <v>435</v>
      </c>
      <c r="C132" s="147"/>
      <c r="D132" s="130"/>
      <c r="E132" s="130"/>
      <c r="F132" s="132">
        <f t="shared" si="12"/>
        <v>0</v>
      </c>
      <c r="G132" s="133">
        <f t="shared" si="11"/>
        <v>0</v>
      </c>
      <c r="H132" s="130"/>
      <c r="I132" s="287" t="s">
        <v>505</v>
      </c>
    </row>
    <row r="133" spans="1:12" x14ac:dyDescent="0.55000000000000004">
      <c r="A133" s="132">
        <v>1248</v>
      </c>
      <c r="B133" s="146" t="s">
        <v>435</v>
      </c>
      <c r="C133" s="147"/>
      <c r="D133" s="130"/>
      <c r="E133" s="130"/>
      <c r="F133" s="132">
        <f t="shared" si="12"/>
        <v>0</v>
      </c>
      <c r="G133" s="133">
        <f t="shared" si="11"/>
        <v>0</v>
      </c>
      <c r="H133" s="134"/>
      <c r="I133" s="287" t="s">
        <v>511</v>
      </c>
    </row>
    <row r="134" spans="1:12" x14ac:dyDescent="0.55000000000000004">
      <c r="A134" s="132">
        <v>1250</v>
      </c>
      <c r="B134" s="146" t="s">
        <v>435</v>
      </c>
      <c r="C134" s="147"/>
      <c r="D134" s="130"/>
      <c r="E134" s="130"/>
      <c r="F134" s="132">
        <f t="shared" si="12"/>
        <v>0</v>
      </c>
      <c r="G134" s="133">
        <f t="shared" si="11"/>
        <v>0</v>
      </c>
      <c r="H134" s="130"/>
      <c r="I134" s="287" t="s">
        <v>506</v>
      </c>
    </row>
    <row r="135" spans="1:12" x14ac:dyDescent="0.55000000000000004">
      <c r="A135" s="132">
        <v>1252</v>
      </c>
      <c r="B135" s="146" t="s">
        <v>435</v>
      </c>
      <c r="C135" s="147"/>
      <c r="D135" s="130"/>
      <c r="E135" s="130"/>
      <c r="F135" s="132">
        <f t="shared" si="12"/>
        <v>0</v>
      </c>
      <c r="G135" s="133">
        <f t="shared" si="11"/>
        <v>0</v>
      </c>
      <c r="H135" s="134"/>
      <c r="I135" s="287" t="s">
        <v>507</v>
      </c>
    </row>
    <row r="136" spans="1:12" x14ac:dyDescent="0.55000000000000004">
      <c r="A136" s="132">
        <v>1254</v>
      </c>
      <c r="B136" s="146" t="s">
        <v>435</v>
      </c>
      <c r="C136" s="147"/>
      <c r="D136" s="130"/>
      <c r="E136" s="130"/>
      <c r="F136" s="132">
        <f t="shared" si="12"/>
        <v>0</v>
      </c>
      <c r="G136" s="133">
        <f t="shared" si="11"/>
        <v>0</v>
      </c>
      <c r="H136" s="130"/>
      <c r="I136" s="287" t="s">
        <v>533</v>
      </c>
    </row>
    <row r="137" spans="1:12" x14ac:dyDescent="0.55000000000000004">
      <c r="A137" s="132">
        <v>1256</v>
      </c>
      <c r="B137" s="146" t="s">
        <v>435</v>
      </c>
      <c r="C137" s="147"/>
      <c r="D137" s="130"/>
      <c r="E137" s="130"/>
      <c r="F137" s="132">
        <f t="shared" si="12"/>
        <v>0</v>
      </c>
      <c r="G137" s="133">
        <f t="shared" si="11"/>
        <v>0</v>
      </c>
      <c r="H137" s="134"/>
      <c r="I137" s="287" t="s">
        <v>508</v>
      </c>
    </row>
    <row r="138" spans="1:12" x14ac:dyDescent="0.55000000000000004">
      <c r="A138" s="132">
        <v>1258</v>
      </c>
      <c r="B138" s="146"/>
      <c r="C138" s="147"/>
      <c r="D138" s="130"/>
      <c r="E138" s="130"/>
      <c r="F138" s="132"/>
      <c r="G138" s="133">
        <f t="shared" si="11"/>
        <v>0</v>
      </c>
      <c r="H138" s="130"/>
      <c r="I138" s="132"/>
    </row>
    <row r="139" spans="1:12" x14ac:dyDescent="0.55000000000000004">
      <c r="A139" s="132">
        <v>1260</v>
      </c>
      <c r="B139" s="146"/>
      <c r="C139" s="147"/>
      <c r="D139" s="130"/>
      <c r="E139" s="130"/>
      <c r="F139" s="132"/>
      <c r="G139" s="133">
        <f t="shared" si="11"/>
        <v>0</v>
      </c>
      <c r="H139" s="134"/>
      <c r="I139" s="132"/>
    </row>
    <row r="140" spans="1:12" x14ac:dyDescent="0.55000000000000004">
      <c r="A140" s="132">
        <v>1262</v>
      </c>
      <c r="B140" s="146"/>
      <c r="C140" s="147"/>
      <c r="D140" s="130"/>
      <c r="E140" s="130"/>
      <c r="F140" s="132"/>
      <c r="G140" s="133">
        <f t="shared" si="11"/>
        <v>0</v>
      </c>
      <c r="H140" s="130"/>
      <c r="I140" s="132"/>
    </row>
    <row r="141" spans="1:12" x14ac:dyDescent="0.55000000000000004">
      <c r="A141" s="132">
        <v>1264</v>
      </c>
      <c r="B141" s="146"/>
      <c r="C141" s="147"/>
      <c r="D141" s="130"/>
      <c r="E141" s="130"/>
      <c r="F141" s="132"/>
      <c r="G141" s="133">
        <f t="shared" si="11"/>
        <v>0</v>
      </c>
      <c r="H141" s="134"/>
      <c r="I141" s="132"/>
      <c r="L141" s="177"/>
    </row>
    <row r="142" spans="1:12" x14ac:dyDescent="0.55000000000000004">
      <c r="A142" s="132">
        <v>1266</v>
      </c>
      <c r="B142" s="146"/>
      <c r="C142" s="147"/>
      <c r="D142" s="130"/>
      <c r="E142" s="130"/>
      <c r="F142" s="132"/>
      <c r="G142" s="133">
        <f t="shared" si="11"/>
        <v>0</v>
      </c>
      <c r="H142" s="130"/>
      <c r="I142" s="132"/>
    </row>
    <row r="143" spans="1:12" x14ac:dyDescent="0.55000000000000004">
      <c r="A143" s="132">
        <v>1268</v>
      </c>
      <c r="B143" s="146"/>
      <c r="C143" s="147"/>
      <c r="D143" s="130"/>
      <c r="E143" s="130"/>
      <c r="F143" s="132"/>
      <c r="G143" s="133">
        <f t="shared" si="11"/>
        <v>0</v>
      </c>
      <c r="H143" s="134"/>
      <c r="I143" s="132"/>
    </row>
    <row r="144" spans="1:12" x14ac:dyDescent="0.55000000000000004">
      <c r="A144" s="132">
        <v>1270</v>
      </c>
      <c r="B144" s="146"/>
      <c r="C144" s="147"/>
      <c r="D144" s="130"/>
      <c r="E144" s="130"/>
      <c r="F144" s="132"/>
      <c r="G144" s="133">
        <f t="shared" si="11"/>
        <v>0</v>
      </c>
      <c r="H144" s="130"/>
      <c r="I144" s="132"/>
    </row>
    <row r="145" spans="1:11" x14ac:dyDescent="0.55000000000000004">
      <c r="A145" s="132">
        <v>1272</v>
      </c>
      <c r="B145" s="146"/>
      <c r="C145" s="147"/>
      <c r="D145" s="130"/>
      <c r="E145" s="130"/>
      <c r="F145" s="132"/>
      <c r="G145" s="133">
        <f t="shared" si="11"/>
        <v>0</v>
      </c>
      <c r="H145" s="134"/>
      <c r="I145" s="132"/>
    </row>
    <row r="146" spans="1:11" x14ac:dyDescent="0.55000000000000004">
      <c r="A146" s="157" t="s">
        <v>8</v>
      </c>
      <c r="B146" s="199" t="s">
        <v>65</v>
      </c>
      <c r="C146" s="232"/>
      <c r="D146" s="402" t="s">
        <v>558</v>
      </c>
      <c r="E146" s="425"/>
      <c r="F146" s="157" t="s">
        <v>2</v>
      </c>
      <c r="G146" s="269" t="s">
        <v>174</v>
      </c>
      <c r="H146" s="206"/>
      <c r="I146" s="157" t="s">
        <v>5</v>
      </c>
    </row>
    <row r="147" spans="1:11" x14ac:dyDescent="0.55000000000000004">
      <c r="A147" s="164"/>
      <c r="B147" s="202"/>
      <c r="C147" s="207"/>
      <c r="D147" s="294" t="s">
        <v>0</v>
      </c>
      <c r="E147" s="204" t="s">
        <v>1</v>
      </c>
      <c r="F147" s="164" t="s">
        <v>3</v>
      </c>
      <c r="G147" s="295" t="s">
        <v>4</v>
      </c>
      <c r="H147" s="204"/>
      <c r="I147" s="164"/>
    </row>
    <row r="148" spans="1:11" ht="21.75" customHeight="1" x14ac:dyDescent="0.55000000000000004">
      <c r="A148" s="250">
        <v>1274</v>
      </c>
      <c r="B148" s="251"/>
      <c r="C148" s="144"/>
      <c r="D148" s="155"/>
      <c r="E148" s="155"/>
      <c r="F148" s="132"/>
      <c r="G148" s="133">
        <f t="shared" si="11"/>
        <v>0</v>
      </c>
      <c r="H148" s="130"/>
      <c r="I148" s="250"/>
    </row>
    <row r="149" spans="1:11" s="172" customFormat="1" x14ac:dyDescent="0.55000000000000004">
      <c r="A149" s="132">
        <v>1276</v>
      </c>
      <c r="B149" s="146" t="s">
        <v>479</v>
      </c>
      <c r="C149" s="147" t="s">
        <v>603</v>
      </c>
      <c r="D149" s="130">
        <v>14272</v>
      </c>
      <c r="E149" s="130">
        <v>14657</v>
      </c>
      <c r="F149" s="132">
        <f>E149-D149</f>
        <v>385</v>
      </c>
      <c r="G149" s="133">
        <f>F149*5</f>
        <v>1925</v>
      </c>
      <c r="H149" s="130"/>
      <c r="I149" s="132"/>
    </row>
    <row r="150" spans="1:11" s="169" customFormat="1" x14ac:dyDescent="0.55000000000000004">
      <c r="A150" s="132">
        <v>1278</v>
      </c>
      <c r="B150" s="146" t="s">
        <v>435</v>
      </c>
      <c r="C150" s="147"/>
      <c r="D150" s="130">
        <v>8674</v>
      </c>
      <c r="E150" s="130">
        <v>8674</v>
      </c>
      <c r="F150" s="132">
        <f>E150-D150</f>
        <v>0</v>
      </c>
      <c r="G150" s="133">
        <f t="shared" si="11"/>
        <v>0</v>
      </c>
      <c r="H150" s="134"/>
      <c r="I150" s="283" t="s">
        <v>642</v>
      </c>
    </row>
    <row r="151" spans="1:11" s="169" customFormat="1" x14ac:dyDescent="0.55000000000000004">
      <c r="A151" s="132">
        <v>1280</v>
      </c>
      <c r="B151" s="146" t="s">
        <v>197</v>
      </c>
      <c r="C151" s="147"/>
      <c r="D151" s="130">
        <v>8641</v>
      </c>
      <c r="E151" s="130">
        <v>8641</v>
      </c>
      <c r="F151" s="132">
        <f>E151-D151</f>
        <v>0</v>
      </c>
      <c r="G151" s="133">
        <f t="shared" si="11"/>
        <v>0</v>
      </c>
      <c r="H151" s="130"/>
      <c r="I151" s="132"/>
    </row>
    <row r="152" spans="1:11" x14ac:dyDescent="0.55000000000000004">
      <c r="A152" s="132">
        <v>1282</v>
      </c>
      <c r="B152" s="146"/>
      <c r="C152" s="147"/>
      <c r="D152" s="130"/>
      <c r="E152" s="130"/>
      <c r="F152" s="132"/>
      <c r="G152" s="133">
        <f t="shared" si="11"/>
        <v>0</v>
      </c>
      <c r="H152" s="130"/>
      <c r="I152" s="132"/>
    </row>
    <row r="153" spans="1:11" x14ac:dyDescent="0.55000000000000004">
      <c r="A153" s="132">
        <v>1284</v>
      </c>
      <c r="B153" s="146" t="s">
        <v>435</v>
      </c>
      <c r="C153" s="147"/>
      <c r="D153" s="130"/>
      <c r="E153" s="130"/>
      <c r="F153" s="132"/>
      <c r="G153" s="133">
        <f>F153*5</f>
        <v>0</v>
      </c>
      <c r="H153" s="130"/>
      <c r="I153" s="292" t="s">
        <v>510</v>
      </c>
    </row>
    <row r="154" spans="1:11" x14ac:dyDescent="0.55000000000000004">
      <c r="A154" s="132">
        <v>1286</v>
      </c>
      <c r="B154" s="160"/>
      <c r="C154" s="147"/>
      <c r="D154" s="130"/>
      <c r="E154" s="130"/>
      <c r="F154" s="132"/>
      <c r="G154" s="133">
        <f t="shared" ref="G154:G171" si="13">F154*5</f>
        <v>0</v>
      </c>
      <c r="H154" s="134"/>
      <c r="I154" s="292"/>
    </row>
    <row r="155" spans="1:11" x14ac:dyDescent="0.55000000000000004">
      <c r="A155" s="132">
        <v>1288</v>
      </c>
      <c r="B155" s="160"/>
      <c r="C155" s="147"/>
      <c r="D155" s="130"/>
      <c r="E155" s="130"/>
      <c r="F155" s="132"/>
      <c r="G155" s="133">
        <f t="shared" si="13"/>
        <v>0</v>
      </c>
      <c r="H155" s="130"/>
      <c r="I155" s="289" t="s">
        <v>310</v>
      </c>
    </row>
    <row r="156" spans="1:11" x14ac:dyDescent="0.55000000000000004">
      <c r="A156" s="250">
        <v>1290</v>
      </c>
      <c r="B156" s="284"/>
      <c r="C156" s="144"/>
      <c r="D156" s="155"/>
      <c r="E156" s="155"/>
      <c r="F156" s="132"/>
      <c r="G156" s="133">
        <f t="shared" si="13"/>
        <v>0</v>
      </c>
      <c r="H156" s="134"/>
      <c r="I156" s="296"/>
    </row>
    <row r="157" spans="1:11" x14ac:dyDescent="0.55000000000000004">
      <c r="A157" s="132">
        <v>1292</v>
      </c>
      <c r="B157" s="146" t="s">
        <v>435</v>
      </c>
      <c r="C157" s="147"/>
      <c r="D157" s="130">
        <v>8248</v>
      </c>
      <c r="E157" s="130">
        <v>8248</v>
      </c>
      <c r="F157" s="132">
        <f>E157-D157</f>
        <v>0</v>
      </c>
      <c r="G157" s="133">
        <f t="shared" si="13"/>
        <v>0</v>
      </c>
      <c r="H157" s="130"/>
      <c r="I157" s="132"/>
    </row>
    <row r="158" spans="1:11" x14ac:dyDescent="0.55000000000000004">
      <c r="A158" s="132">
        <v>1294</v>
      </c>
      <c r="B158" s="146" t="s">
        <v>198</v>
      </c>
      <c r="C158" s="147"/>
      <c r="D158" s="130">
        <v>1471</v>
      </c>
      <c r="E158" s="130">
        <v>1535</v>
      </c>
      <c r="F158" s="132">
        <f t="shared" ref="F158:F163" si="14">E158-D158</f>
        <v>64</v>
      </c>
      <c r="G158" s="133">
        <f t="shared" si="13"/>
        <v>320</v>
      </c>
      <c r="H158" s="134"/>
      <c r="I158" s="132"/>
    </row>
    <row r="159" spans="1:11" x14ac:dyDescent="0.55000000000000004">
      <c r="A159" s="132">
        <v>1296</v>
      </c>
      <c r="B159" s="146" t="s">
        <v>604</v>
      </c>
      <c r="C159" s="147"/>
      <c r="D159" s="130">
        <v>5536</v>
      </c>
      <c r="E159" s="130">
        <v>5664</v>
      </c>
      <c r="F159" s="132">
        <f t="shared" si="14"/>
        <v>128</v>
      </c>
      <c r="G159" s="133">
        <f t="shared" si="13"/>
        <v>640</v>
      </c>
      <c r="H159" s="130"/>
      <c r="I159" s="132"/>
    </row>
    <row r="160" spans="1:11" s="172" customFormat="1" x14ac:dyDescent="0.55000000000000004">
      <c r="A160" s="132">
        <v>1298</v>
      </c>
      <c r="B160" s="146" t="s">
        <v>605</v>
      </c>
      <c r="C160" s="147"/>
      <c r="D160" s="130">
        <v>6638</v>
      </c>
      <c r="E160" s="130">
        <v>6681</v>
      </c>
      <c r="F160" s="132">
        <f t="shared" si="14"/>
        <v>43</v>
      </c>
      <c r="G160" s="133">
        <f>F160*5</f>
        <v>215</v>
      </c>
      <c r="H160" s="134"/>
      <c r="I160" s="132"/>
      <c r="K160" s="172" t="s">
        <v>686</v>
      </c>
    </row>
    <row r="161" spans="1:9" s="172" customFormat="1" x14ac:dyDescent="0.55000000000000004">
      <c r="A161" s="132">
        <v>1300</v>
      </c>
      <c r="B161" s="146" t="s">
        <v>606</v>
      </c>
      <c r="C161" s="147"/>
      <c r="D161" s="130">
        <v>34</v>
      </c>
      <c r="E161" s="130">
        <v>102</v>
      </c>
      <c r="F161" s="132">
        <f t="shared" si="14"/>
        <v>68</v>
      </c>
      <c r="G161" s="133">
        <v>70</v>
      </c>
      <c r="H161" s="130"/>
      <c r="I161" s="340" t="s">
        <v>723</v>
      </c>
    </row>
    <row r="162" spans="1:9" s="172" customFormat="1" x14ac:dyDescent="0.55000000000000004">
      <c r="A162" s="132">
        <v>1302</v>
      </c>
      <c r="B162" s="146" t="s">
        <v>607</v>
      </c>
      <c r="C162" s="147"/>
      <c r="D162" s="130">
        <v>3775</v>
      </c>
      <c r="E162" s="130">
        <v>3942</v>
      </c>
      <c r="F162" s="132">
        <f t="shared" si="14"/>
        <v>167</v>
      </c>
      <c r="G162" s="133">
        <f>F162*5</f>
        <v>835</v>
      </c>
      <c r="H162" s="134"/>
      <c r="I162" s="132"/>
    </row>
    <row r="163" spans="1:9" x14ac:dyDescent="0.55000000000000004">
      <c r="A163" s="132">
        <v>1304</v>
      </c>
      <c r="B163" s="146" t="s">
        <v>435</v>
      </c>
      <c r="C163" s="147"/>
      <c r="D163" s="130">
        <v>3290</v>
      </c>
      <c r="E163" s="130">
        <v>3290</v>
      </c>
      <c r="F163" s="132">
        <f t="shared" si="14"/>
        <v>0</v>
      </c>
      <c r="G163" s="133">
        <f t="shared" si="13"/>
        <v>0</v>
      </c>
      <c r="H163" s="130"/>
      <c r="I163" s="289" t="s">
        <v>608</v>
      </c>
    </row>
    <row r="164" spans="1:9" s="172" customFormat="1" x14ac:dyDescent="0.55000000000000004">
      <c r="A164" s="297">
        <v>1306</v>
      </c>
      <c r="B164" s="298" t="s">
        <v>609</v>
      </c>
      <c r="C164" s="299" t="s">
        <v>689</v>
      </c>
      <c r="D164" s="130">
        <v>3590</v>
      </c>
      <c r="E164" s="130">
        <v>3706</v>
      </c>
      <c r="F164" s="132">
        <f t="shared" ref="F164" si="15">E164-D164</f>
        <v>116</v>
      </c>
      <c r="G164" s="133">
        <f>F164*5</f>
        <v>580</v>
      </c>
      <c r="H164" s="134"/>
      <c r="I164" s="132"/>
    </row>
    <row r="165" spans="1:9" x14ac:dyDescent="0.55000000000000004">
      <c r="A165" s="132">
        <v>1308</v>
      </c>
      <c r="B165" s="146" t="s">
        <v>435</v>
      </c>
      <c r="C165" s="147"/>
      <c r="D165" s="130"/>
      <c r="E165" s="130"/>
      <c r="F165" s="132"/>
      <c r="G165" s="133">
        <f t="shared" si="13"/>
        <v>0</v>
      </c>
      <c r="H165" s="130"/>
      <c r="I165" s="132"/>
    </row>
    <row r="166" spans="1:9" ht="21.75" customHeight="1" x14ac:dyDescent="0.55000000000000004">
      <c r="A166" s="132">
        <v>1310</v>
      </c>
      <c r="B166" s="146"/>
      <c r="C166" s="147"/>
      <c r="D166" s="130"/>
      <c r="E166" s="130"/>
      <c r="F166" s="132"/>
      <c r="G166" s="133"/>
      <c r="H166" s="134"/>
      <c r="I166" s="287" t="s">
        <v>496</v>
      </c>
    </row>
    <row r="167" spans="1:9" x14ac:dyDescent="0.55000000000000004">
      <c r="A167" s="132">
        <v>1312</v>
      </c>
      <c r="B167" s="146" t="s">
        <v>435</v>
      </c>
      <c r="C167" s="147"/>
      <c r="D167" s="130"/>
      <c r="E167" s="130"/>
      <c r="F167" s="132"/>
      <c r="G167" s="133">
        <f t="shared" si="13"/>
        <v>0</v>
      </c>
      <c r="H167" s="130"/>
      <c r="I167" s="287" t="s">
        <v>535</v>
      </c>
    </row>
    <row r="168" spans="1:9" ht="22.5" customHeight="1" x14ac:dyDescent="0.55000000000000004">
      <c r="A168" s="132">
        <v>1314</v>
      </c>
      <c r="B168" s="146"/>
      <c r="C168" s="147"/>
      <c r="D168" s="130"/>
      <c r="E168" s="130"/>
      <c r="F168" s="132"/>
      <c r="G168" s="133">
        <f t="shared" si="13"/>
        <v>0</v>
      </c>
      <c r="H168" s="134"/>
      <c r="I168" s="132"/>
    </row>
    <row r="169" spans="1:9" ht="21" customHeight="1" x14ac:dyDescent="0.55000000000000004">
      <c r="A169" s="132">
        <v>1316</v>
      </c>
      <c r="B169" s="146"/>
      <c r="C169" s="147"/>
      <c r="D169" s="130"/>
      <c r="E169" s="130"/>
      <c r="F169" s="132"/>
      <c r="G169" s="133">
        <f t="shared" si="13"/>
        <v>0</v>
      </c>
      <c r="H169" s="130"/>
      <c r="I169" s="132"/>
    </row>
    <row r="170" spans="1:9" ht="21.75" customHeight="1" x14ac:dyDescent="0.55000000000000004">
      <c r="A170" s="132">
        <v>1318</v>
      </c>
      <c r="B170" s="146"/>
      <c r="C170" s="147"/>
      <c r="D170" s="130"/>
      <c r="E170" s="130"/>
      <c r="F170" s="132"/>
      <c r="G170" s="133">
        <f t="shared" si="13"/>
        <v>0</v>
      </c>
      <c r="H170" s="134"/>
      <c r="I170" s="132"/>
    </row>
    <row r="171" spans="1:9" ht="21.75" customHeight="1" x14ac:dyDescent="0.55000000000000004">
      <c r="A171" s="132">
        <v>1320</v>
      </c>
      <c r="B171" s="146"/>
      <c r="C171" s="147"/>
      <c r="D171" s="130"/>
      <c r="E171" s="130"/>
      <c r="F171" s="132"/>
      <c r="G171" s="133">
        <f t="shared" si="13"/>
        <v>0</v>
      </c>
      <c r="H171" s="130"/>
      <c r="I171" s="132"/>
    </row>
    <row r="172" spans="1:9" ht="27.75" x14ac:dyDescent="0.65">
      <c r="A172" s="237"/>
      <c r="B172" s="235" t="s">
        <v>702</v>
      </c>
      <c r="C172" s="235"/>
      <c r="D172" s="237"/>
      <c r="E172" s="237"/>
      <c r="F172" s="237"/>
      <c r="G172" s="300">
        <f>SUM(G5:G171)</f>
        <v>47185</v>
      </c>
      <c r="H172" s="301" t="s">
        <v>4</v>
      </c>
      <c r="I172" s="302"/>
    </row>
    <row r="173" spans="1:9" ht="12" customHeight="1" x14ac:dyDescent="0.55000000000000004">
      <c r="A173" s="242"/>
      <c r="B173" s="179"/>
      <c r="C173" s="179"/>
      <c r="D173" s="179"/>
      <c r="E173" s="242"/>
      <c r="F173" s="242"/>
      <c r="G173" s="303"/>
      <c r="H173" s="242"/>
      <c r="I173" s="242"/>
    </row>
    <row r="174" spans="1:9" s="169" customFormat="1" x14ac:dyDescent="0.55000000000000004">
      <c r="A174" s="304" t="s">
        <v>703</v>
      </c>
      <c r="B174" s="305"/>
      <c r="C174" s="179"/>
      <c r="D174" s="145"/>
      <c r="E174" s="192"/>
      <c r="F174" s="192"/>
      <c r="G174" s="192"/>
      <c r="H174" s="192"/>
      <c r="I174" s="192"/>
    </row>
    <row r="175" spans="1:9" x14ac:dyDescent="0.55000000000000004">
      <c r="A175" s="390"/>
      <c r="B175" s="391"/>
      <c r="C175" s="391"/>
      <c r="D175" s="391"/>
      <c r="E175" s="391"/>
      <c r="F175" s="391"/>
      <c r="G175" s="391"/>
      <c r="H175" s="391"/>
      <c r="I175" s="391"/>
    </row>
    <row r="176" spans="1:9" x14ac:dyDescent="0.55000000000000004">
      <c r="A176" s="415"/>
      <c r="B176" s="391"/>
      <c r="C176" s="391"/>
      <c r="D176" s="391"/>
      <c r="E176" s="391"/>
      <c r="F176" s="391"/>
      <c r="G176" s="391"/>
      <c r="H176" s="391"/>
      <c r="I176" s="391"/>
    </row>
    <row r="177" spans="1:9" x14ac:dyDescent="0.55000000000000004">
      <c r="A177" s="390"/>
      <c r="B177" s="391"/>
      <c r="C177" s="391"/>
      <c r="D177" s="391"/>
      <c r="E177" s="391"/>
      <c r="F177" s="391"/>
      <c r="G177" s="391"/>
      <c r="H177" s="391"/>
      <c r="I177" s="391"/>
    </row>
    <row r="178" spans="1:9" x14ac:dyDescent="0.55000000000000004">
      <c r="A178" s="415"/>
      <c r="B178" s="391"/>
      <c r="C178" s="391"/>
      <c r="D178" s="391"/>
      <c r="E178" s="391"/>
      <c r="F178" s="391"/>
      <c r="G178" s="391"/>
      <c r="H178" s="391"/>
      <c r="I178" s="391"/>
    </row>
  </sheetData>
  <mergeCells count="11">
    <mergeCell ref="A178:I178"/>
    <mergeCell ref="A2:I2"/>
    <mergeCell ref="D30:E30"/>
    <mergeCell ref="D59:E59"/>
    <mergeCell ref="D117:E117"/>
    <mergeCell ref="D146:E146"/>
    <mergeCell ref="A1:I1"/>
    <mergeCell ref="D3:E3"/>
    <mergeCell ref="A175:I175"/>
    <mergeCell ref="A176:I176"/>
    <mergeCell ref="A177:I177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O39"/>
  <sheetViews>
    <sheetView topLeftCell="A19" workbookViewId="0">
      <selection activeCell="K4" sqref="K4"/>
    </sheetView>
  </sheetViews>
  <sheetFormatPr defaultRowHeight="24" x14ac:dyDescent="0.55000000000000004"/>
  <cols>
    <col min="1" max="1" width="4.25" style="145" customWidth="1"/>
    <col min="2" max="2" width="7" style="145" customWidth="1"/>
    <col min="3" max="3" width="28.375" style="145" customWidth="1"/>
    <col min="4" max="4" width="8.875" style="145" customWidth="1"/>
    <col min="5" max="5" width="9" style="145"/>
    <col min="6" max="6" width="7" style="145" customWidth="1"/>
    <col min="7" max="7" width="12.625" style="311" bestFit="1" customWidth="1"/>
    <col min="8" max="8" width="0.375" style="145" customWidth="1"/>
    <col min="9" max="9" width="14.125" style="145" customWidth="1"/>
    <col min="10" max="10" width="9" style="139"/>
    <col min="11" max="16384" width="9" style="1"/>
  </cols>
  <sheetData>
    <row r="1" spans="1:11" ht="30.75" customHeight="1" x14ac:dyDescent="0.65">
      <c r="A1" s="145" t="s">
        <v>202</v>
      </c>
      <c r="B1" s="244" t="s">
        <v>203</v>
      </c>
      <c r="C1" s="244"/>
      <c r="D1" s="244"/>
      <c r="E1" s="244"/>
      <c r="F1" s="244"/>
      <c r="G1" s="306"/>
    </row>
    <row r="2" spans="1:11" ht="26.25" customHeight="1" x14ac:dyDescent="0.65">
      <c r="A2" s="145" t="s">
        <v>204</v>
      </c>
      <c r="B2" s="307" t="s">
        <v>712</v>
      </c>
      <c r="C2" s="307"/>
      <c r="D2" s="307"/>
      <c r="E2" s="244" t="s">
        <v>739</v>
      </c>
      <c r="F2" s="244"/>
      <c r="G2" s="308"/>
    </row>
    <row r="3" spans="1:11" x14ac:dyDescent="0.55000000000000004">
      <c r="A3" s="198" t="s">
        <v>6</v>
      </c>
      <c r="B3" s="198" t="s">
        <v>80</v>
      </c>
      <c r="C3" s="198" t="s">
        <v>82</v>
      </c>
      <c r="D3" s="205" t="s">
        <v>205</v>
      </c>
      <c r="E3" s="232"/>
      <c r="F3" s="198" t="s">
        <v>2</v>
      </c>
      <c r="G3" s="205" t="s">
        <v>503</v>
      </c>
      <c r="H3" s="201"/>
      <c r="I3" s="198" t="s">
        <v>5</v>
      </c>
    </row>
    <row r="4" spans="1:11" x14ac:dyDescent="0.55000000000000004">
      <c r="A4" s="164" t="s">
        <v>7</v>
      </c>
      <c r="B4" s="248"/>
      <c r="C4" s="248"/>
      <c r="D4" s="157" t="s">
        <v>0</v>
      </c>
      <c r="E4" s="204" t="s">
        <v>1</v>
      </c>
      <c r="F4" s="164" t="s">
        <v>3</v>
      </c>
      <c r="G4" s="205" t="s">
        <v>4</v>
      </c>
      <c r="H4" s="206"/>
      <c r="I4" s="207"/>
    </row>
    <row r="5" spans="1:11" x14ac:dyDescent="0.55000000000000004">
      <c r="A5" s="132">
        <v>1</v>
      </c>
      <c r="B5" s="132" t="s">
        <v>207</v>
      </c>
      <c r="C5" s="141" t="s">
        <v>208</v>
      </c>
      <c r="D5" s="130">
        <v>4289</v>
      </c>
      <c r="E5" s="130">
        <v>4417</v>
      </c>
      <c r="F5" s="132">
        <f>E5-D5</f>
        <v>128</v>
      </c>
      <c r="G5" s="133">
        <f>F5*5</f>
        <v>640</v>
      </c>
      <c r="H5" s="134"/>
      <c r="I5" s="147"/>
      <c r="K5" s="1" t="s">
        <v>204</v>
      </c>
    </row>
    <row r="6" spans="1:11" x14ac:dyDescent="0.55000000000000004">
      <c r="A6" s="132">
        <v>2</v>
      </c>
      <c r="B6" s="132" t="s">
        <v>209</v>
      </c>
      <c r="C6" s="141" t="s">
        <v>210</v>
      </c>
      <c r="D6" s="130">
        <v>7889</v>
      </c>
      <c r="E6" s="130">
        <v>7946</v>
      </c>
      <c r="F6" s="132">
        <f t="shared" ref="F6:F18" si="0">E6-D6</f>
        <v>57</v>
      </c>
      <c r="G6" s="133">
        <f t="shared" ref="G6:G24" si="1">F6*5</f>
        <v>285</v>
      </c>
      <c r="H6" s="130"/>
      <c r="I6" s="130"/>
    </row>
    <row r="7" spans="1:11" s="145" customFormat="1" x14ac:dyDescent="0.55000000000000004">
      <c r="A7" s="132">
        <v>3</v>
      </c>
      <c r="B7" s="132" t="s">
        <v>211</v>
      </c>
      <c r="C7" s="141" t="s">
        <v>212</v>
      </c>
      <c r="D7" s="130">
        <v>2128</v>
      </c>
      <c r="E7" s="130">
        <v>2230</v>
      </c>
      <c r="F7" s="132">
        <f t="shared" si="0"/>
        <v>102</v>
      </c>
      <c r="G7" s="133">
        <f t="shared" si="1"/>
        <v>510</v>
      </c>
      <c r="H7" s="134"/>
      <c r="I7" s="130"/>
    </row>
    <row r="8" spans="1:11" x14ac:dyDescent="0.55000000000000004">
      <c r="A8" s="132">
        <v>4</v>
      </c>
      <c r="B8" s="132" t="s">
        <v>213</v>
      </c>
      <c r="C8" s="141" t="s">
        <v>688</v>
      </c>
      <c r="D8" s="130">
        <v>5895</v>
      </c>
      <c r="E8" s="130">
        <v>5940</v>
      </c>
      <c r="F8" s="132">
        <f t="shared" si="0"/>
        <v>45</v>
      </c>
      <c r="G8" s="133">
        <f t="shared" si="1"/>
        <v>225</v>
      </c>
      <c r="H8" s="130"/>
      <c r="I8" s="263"/>
    </row>
    <row r="9" spans="1:11" x14ac:dyDescent="0.55000000000000004">
      <c r="A9" s="132">
        <v>5</v>
      </c>
      <c r="B9" s="132" t="s">
        <v>214</v>
      </c>
      <c r="C9" s="141" t="s">
        <v>215</v>
      </c>
      <c r="D9" s="130">
        <v>4108</v>
      </c>
      <c r="E9" s="130">
        <v>4223</v>
      </c>
      <c r="F9" s="132">
        <f t="shared" si="0"/>
        <v>115</v>
      </c>
      <c r="G9" s="133">
        <f t="shared" si="1"/>
        <v>575</v>
      </c>
      <c r="H9" s="134"/>
      <c r="I9" s="154"/>
    </row>
    <row r="10" spans="1:11" x14ac:dyDescent="0.55000000000000004">
      <c r="A10" s="132">
        <v>6</v>
      </c>
      <c r="B10" s="132" t="s">
        <v>216</v>
      </c>
      <c r="C10" s="141" t="s">
        <v>217</v>
      </c>
      <c r="D10" s="130">
        <v>3811</v>
      </c>
      <c r="E10" s="130">
        <v>3918</v>
      </c>
      <c r="F10" s="132">
        <f t="shared" si="0"/>
        <v>107</v>
      </c>
      <c r="G10" s="133">
        <f t="shared" si="1"/>
        <v>535</v>
      </c>
      <c r="H10" s="130"/>
      <c r="I10" s="130"/>
    </row>
    <row r="11" spans="1:11" s="145" customFormat="1" x14ac:dyDescent="0.55000000000000004">
      <c r="A11" s="132">
        <v>7</v>
      </c>
      <c r="B11" s="132" t="s">
        <v>218</v>
      </c>
      <c r="C11" s="309" t="s">
        <v>219</v>
      </c>
      <c r="D11" s="130">
        <v>7839</v>
      </c>
      <c r="E11" s="130">
        <v>7940</v>
      </c>
      <c r="F11" s="132">
        <f t="shared" si="0"/>
        <v>101</v>
      </c>
      <c r="G11" s="133">
        <f t="shared" si="1"/>
        <v>505</v>
      </c>
      <c r="H11" s="134"/>
      <c r="I11" s="130"/>
      <c r="J11" s="139"/>
    </row>
    <row r="12" spans="1:11" s="145" customFormat="1" x14ac:dyDescent="0.55000000000000004">
      <c r="A12" s="132">
        <v>8</v>
      </c>
      <c r="B12" s="132" t="s">
        <v>220</v>
      </c>
      <c r="C12" s="141" t="s">
        <v>221</v>
      </c>
      <c r="D12" s="130">
        <v>7368</v>
      </c>
      <c r="E12" s="130">
        <v>7744</v>
      </c>
      <c r="F12" s="132">
        <f t="shared" si="0"/>
        <v>376</v>
      </c>
      <c r="G12" s="133">
        <f t="shared" si="1"/>
        <v>1880</v>
      </c>
      <c r="H12" s="130"/>
      <c r="I12" s="130"/>
    </row>
    <row r="13" spans="1:11" x14ac:dyDescent="0.55000000000000004">
      <c r="A13" s="132">
        <v>9</v>
      </c>
      <c r="B13" s="132" t="s">
        <v>222</v>
      </c>
      <c r="C13" s="141" t="s">
        <v>223</v>
      </c>
      <c r="D13" s="130">
        <v>8125</v>
      </c>
      <c r="E13" s="130">
        <v>8351</v>
      </c>
      <c r="F13" s="132">
        <f t="shared" si="0"/>
        <v>226</v>
      </c>
      <c r="G13" s="133">
        <f t="shared" si="1"/>
        <v>1130</v>
      </c>
      <c r="H13" s="134"/>
      <c r="I13" s="130"/>
    </row>
    <row r="14" spans="1:11" x14ac:dyDescent="0.55000000000000004">
      <c r="A14" s="132">
        <v>10</v>
      </c>
      <c r="B14" s="132" t="s">
        <v>224</v>
      </c>
      <c r="C14" s="141" t="s">
        <v>225</v>
      </c>
      <c r="D14" s="130">
        <v>2751</v>
      </c>
      <c r="E14" s="130">
        <v>2873</v>
      </c>
      <c r="F14" s="132">
        <f t="shared" si="0"/>
        <v>122</v>
      </c>
      <c r="G14" s="133">
        <f t="shared" si="1"/>
        <v>610</v>
      </c>
      <c r="H14" s="130"/>
      <c r="I14" s="130"/>
    </row>
    <row r="15" spans="1:11" x14ac:dyDescent="0.55000000000000004">
      <c r="A15" s="132">
        <v>11</v>
      </c>
      <c r="B15" s="132" t="s">
        <v>226</v>
      </c>
      <c r="C15" s="141" t="s">
        <v>227</v>
      </c>
      <c r="D15" s="130">
        <v>2987</v>
      </c>
      <c r="E15" s="130">
        <v>3082</v>
      </c>
      <c r="F15" s="132">
        <f t="shared" si="0"/>
        <v>95</v>
      </c>
      <c r="G15" s="133">
        <f t="shared" si="1"/>
        <v>475</v>
      </c>
      <c r="H15" s="134"/>
      <c r="I15" s="130"/>
    </row>
    <row r="16" spans="1:11" x14ac:dyDescent="0.55000000000000004">
      <c r="A16" s="132">
        <v>12</v>
      </c>
      <c r="B16" s="132" t="s">
        <v>228</v>
      </c>
      <c r="C16" s="141" t="s">
        <v>229</v>
      </c>
      <c r="D16" s="130">
        <v>1286</v>
      </c>
      <c r="E16" s="130">
        <v>1417</v>
      </c>
      <c r="F16" s="132">
        <f t="shared" si="0"/>
        <v>131</v>
      </c>
      <c r="G16" s="133">
        <f t="shared" si="1"/>
        <v>655</v>
      </c>
      <c r="H16" s="130"/>
      <c r="I16" s="130"/>
    </row>
    <row r="17" spans="1:15" x14ac:dyDescent="0.55000000000000004">
      <c r="A17" s="132">
        <v>13</v>
      </c>
      <c r="B17" s="132" t="s">
        <v>230</v>
      </c>
      <c r="C17" s="141" t="s">
        <v>231</v>
      </c>
      <c r="D17" s="130">
        <v>8928</v>
      </c>
      <c r="E17" s="130">
        <v>8939</v>
      </c>
      <c r="F17" s="132">
        <f t="shared" si="0"/>
        <v>11</v>
      </c>
      <c r="G17" s="133">
        <f t="shared" si="1"/>
        <v>55</v>
      </c>
      <c r="H17" s="134"/>
      <c r="I17" s="130" t="s">
        <v>429</v>
      </c>
    </row>
    <row r="18" spans="1:15" x14ac:dyDescent="0.55000000000000004">
      <c r="A18" s="132">
        <v>14</v>
      </c>
      <c r="B18" s="132" t="s">
        <v>232</v>
      </c>
      <c r="C18" s="141" t="s">
        <v>731</v>
      </c>
      <c r="D18" s="130">
        <v>7111</v>
      </c>
      <c r="E18" s="130">
        <v>7167</v>
      </c>
      <c r="F18" s="132">
        <f t="shared" si="0"/>
        <v>56</v>
      </c>
      <c r="G18" s="133">
        <f t="shared" si="1"/>
        <v>280</v>
      </c>
      <c r="H18" s="130"/>
      <c r="I18" s="130"/>
      <c r="O18" s="1" t="s">
        <v>204</v>
      </c>
    </row>
    <row r="19" spans="1:15" x14ac:dyDescent="0.55000000000000004">
      <c r="A19" s="132">
        <v>15</v>
      </c>
      <c r="B19" s="132" t="s">
        <v>233</v>
      </c>
      <c r="C19" s="141" t="s">
        <v>459</v>
      </c>
      <c r="D19" s="130">
        <v>4697</v>
      </c>
      <c r="E19" s="130">
        <v>4741</v>
      </c>
      <c r="F19" s="132">
        <f t="shared" ref="F19:F24" si="2">E19-D19</f>
        <v>44</v>
      </c>
      <c r="G19" s="133">
        <f t="shared" si="1"/>
        <v>220</v>
      </c>
      <c r="H19" s="134"/>
      <c r="I19" s="130" t="s">
        <v>429</v>
      </c>
    </row>
    <row r="20" spans="1:15" x14ac:dyDescent="0.55000000000000004">
      <c r="A20" s="132">
        <v>16</v>
      </c>
      <c r="B20" s="132" t="s">
        <v>234</v>
      </c>
      <c r="C20" s="141" t="s">
        <v>315</v>
      </c>
      <c r="D20" s="130">
        <v>8922</v>
      </c>
      <c r="E20" s="130">
        <v>8957</v>
      </c>
      <c r="F20" s="132">
        <f t="shared" si="2"/>
        <v>35</v>
      </c>
      <c r="G20" s="133">
        <f t="shared" si="1"/>
        <v>175</v>
      </c>
      <c r="H20" s="130"/>
      <c r="I20" s="130"/>
    </row>
    <row r="21" spans="1:15" x14ac:dyDescent="0.55000000000000004">
      <c r="A21" s="132">
        <v>17</v>
      </c>
      <c r="B21" s="132" t="s">
        <v>235</v>
      </c>
      <c r="C21" s="141" t="s">
        <v>460</v>
      </c>
      <c r="D21" s="130">
        <v>2239</v>
      </c>
      <c r="E21" s="130">
        <v>2402</v>
      </c>
      <c r="F21" s="132">
        <f t="shared" si="2"/>
        <v>163</v>
      </c>
      <c r="G21" s="133">
        <f t="shared" si="1"/>
        <v>815</v>
      </c>
      <c r="H21" s="134"/>
      <c r="I21" s="130"/>
    </row>
    <row r="22" spans="1:15" x14ac:dyDescent="0.55000000000000004">
      <c r="A22" s="132">
        <v>18</v>
      </c>
      <c r="B22" s="132" t="s">
        <v>236</v>
      </c>
      <c r="C22" s="141" t="s">
        <v>542</v>
      </c>
      <c r="D22" s="130">
        <v>4008</v>
      </c>
      <c r="E22" s="130">
        <v>4008</v>
      </c>
      <c r="F22" s="132">
        <f t="shared" si="2"/>
        <v>0</v>
      </c>
      <c r="G22" s="133">
        <f t="shared" si="1"/>
        <v>0</v>
      </c>
      <c r="H22" s="130"/>
      <c r="I22" s="130"/>
    </row>
    <row r="23" spans="1:15" x14ac:dyDescent="0.55000000000000004">
      <c r="A23" s="132">
        <v>19</v>
      </c>
      <c r="B23" s="132" t="s">
        <v>237</v>
      </c>
      <c r="C23" s="141" t="s">
        <v>461</v>
      </c>
      <c r="D23" s="130">
        <v>4666</v>
      </c>
      <c r="E23" s="130">
        <v>4687</v>
      </c>
      <c r="F23" s="132">
        <f t="shared" si="2"/>
        <v>21</v>
      </c>
      <c r="G23" s="133">
        <f t="shared" si="1"/>
        <v>105</v>
      </c>
      <c r="H23" s="134"/>
      <c r="I23" s="130"/>
    </row>
    <row r="24" spans="1:15" x14ac:dyDescent="0.55000000000000004">
      <c r="A24" s="250">
        <v>20</v>
      </c>
      <c r="B24" s="250" t="s">
        <v>238</v>
      </c>
      <c r="C24" s="141" t="s">
        <v>519</v>
      </c>
      <c r="D24" s="155">
        <v>9261</v>
      </c>
      <c r="E24" s="155">
        <v>9266</v>
      </c>
      <c r="F24" s="132">
        <f t="shared" si="2"/>
        <v>5</v>
      </c>
      <c r="G24" s="133">
        <f t="shared" si="1"/>
        <v>25</v>
      </c>
      <c r="H24" s="130"/>
      <c r="I24" s="310"/>
    </row>
    <row r="25" spans="1:15" s="34" customFormat="1" ht="27.75" x14ac:dyDescent="0.65">
      <c r="A25" s="234"/>
      <c r="B25" s="235"/>
      <c r="C25" s="235" t="s">
        <v>704</v>
      </c>
      <c r="D25" s="235"/>
      <c r="E25" s="235"/>
      <c r="F25" s="235"/>
      <c r="G25" s="300">
        <f>SUM(G5:G24)</f>
        <v>9700</v>
      </c>
      <c r="H25" s="271" t="s">
        <v>4</v>
      </c>
      <c r="I25" s="240"/>
      <c r="J25" s="189"/>
    </row>
    <row r="26" spans="1:15" x14ac:dyDescent="0.55000000000000004">
      <c r="G26" s="145"/>
    </row>
    <row r="27" spans="1:15" x14ac:dyDescent="0.55000000000000004">
      <c r="G27" s="145"/>
    </row>
    <row r="28" spans="1:15" x14ac:dyDescent="0.55000000000000004">
      <c r="G28" s="145"/>
    </row>
    <row r="39" spans="2:2" x14ac:dyDescent="0.55000000000000004">
      <c r="B39" s="179"/>
    </row>
  </sheetData>
  <phoneticPr fontId="8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K28"/>
  <sheetViews>
    <sheetView topLeftCell="B1" workbookViewId="0">
      <selection activeCell="C2" sqref="C2"/>
    </sheetView>
  </sheetViews>
  <sheetFormatPr defaultRowHeight="15" x14ac:dyDescent="0.35"/>
  <cols>
    <col min="1" max="1" width="4.375" style="59" customWidth="1"/>
    <col min="2" max="2" width="9" style="59"/>
    <col min="3" max="3" width="28.5" style="59" customWidth="1"/>
    <col min="4" max="4" width="8.625" style="59" customWidth="1"/>
    <col min="5" max="5" width="8.5" style="59" customWidth="1"/>
    <col min="6" max="6" width="8.25" style="59" customWidth="1"/>
    <col min="7" max="7" width="11.625" style="59" customWidth="1"/>
    <col min="8" max="8" width="1.625" style="59" customWidth="1"/>
    <col min="9" max="9" width="14" style="59" customWidth="1"/>
    <col min="10" max="16384" width="9" style="59"/>
  </cols>
  <sheetData>
    <row r="1" spans="1:11" ht="30.75" x14ac:dyDescent="0.7">
      <c r="A1" s="1" t="s">
        <v>239</v>
      </c>
      <c r="B1" s="34" t="s">
        <v>407</v>
      </c>
      <c r="C1" s="33"/>
      <c r="D1" s="33"/>
      <c r="E1" s="58"/>
      <c r="F1" s="1"/>
      <c r="G1" s="1"/>
      <c r="H1" s="1"/>
      <c r="I1" s="1"/>
    </row>
    <row r="2" spans="1:11" ht="27.75" x14ac:dyDescent="0.65">
      <c r="A2" s="1" t="s">
        <v>204</v>
      </c>
      <c r="B2" s="58" t="s">
        <v>713</v>
      </c>
      <c r="C2" s="34" t="s">
        <v>733</v>
      </c>
      <c r="D2" s="34" t="s">
        <v>732</v>
      </c>
      <c r="E2" s="34"/>
      <c r="F2" s="34"/>
      <c r="G2" s="58"/>
      <c r="H2" s="1"/>
      <c r="I2" s="1"/>
    </row>
    <row r="3" spans="1:11" ht="24" x14ac:dyDescent="0.55000000000000004">
      <c r="A3" s="3" t="s">
        <v>6</v>
      </c>
      <c r="B3" s="3" t="s">
        <v>80</v>
      </c>
      <c r="C3" s="3" t="s">
        <v>82</v>
      </c>
      <c r="D3" s="47" t="s">
        <v>205</v>
      </c>
      <c r="E3" s="7"/>
      <c r="F3" s="3" t="s">
        <v>2</v>
      </c>
      <c r="G3" s="47" t="s">
        <v>206</v>
      </c>
      <c r="H3" s="8"/>
      <c r="I3" s="3" t="s">
        <v>5</v>
      </c>
    </row>
    <row r="4" spans="1:11" ht="24" x14ac:dyDescent="0.55000000000000004">
      <c r="A4" s="9" t="s">
        <v>7</v>
      </c>
      <c r="B4" s="14"/>
      <c r="C4" s="14"/>
      <c r="D4" s="12" t="s">
        <v>0</v>
      </c>
      <c r="E4" s="13" t="s">
        <v>1</v>
      </c>
      <c r="F4" s="9" t="s">
        <v>3</v>
      </c>
      <c r="G4" s="47" t="s">
        <v>4</v>
      </c>
      <c r="H4" s="38"/>
      <c r="I4" s="11"/>
    </row>
    <row r="5" spans="1:11" ht="24" x14ac:dyDescent="0.55000000000000004">
      <c r="A5" s="15">
        <v>1</v>
      </c>
      <c r="B5" s="15" t="s">
        <v>207</v>
      </c>
      <c r="C5" s="21" t="s">
        <v>241</v>
      </c>
      <c r="D5" s="43">
        <v>1990</v>
      </c>
      <c r="E5" s="43">
        <v>1995</v>
      </c>
      <c r="F5" s="43">
        <f>E5-D5</f>
        <v>5</v>
      </c>
      <c r="G5" s="89">
        <f>F5*10</f>
        <v>50</v>
      </c>
      <c r="H5" s="50"/>
      <c r="I5" s="20"/>
      <c r="K5" s="59" t="s">
        <v>204</v>
      </c>
    </row>
    <row r="6" spans="1:11" ht="24" x14ac:dyDescent="0.55000000000000004">
      <c r="A6" s="15">
        <v>2</v>
      </c>
      <c r="B6" s="15" t="s">
        <v>209</v>
      </c>
      <c r="C6" s="21" t="s">
        <v>242</v>
      </c>
      <c r="D6" s="43">
        <v>825</v>
      </c>
      <c r="E6" s="43">
        <v>826</v>
      </c>
      <c r="F6" s="43">
        <f t="shared" ref="F6:F18" si="0">E6-D6</f>
        <v>1</v>
      </c>
      <c r="G6" s="89">
        <f t="shared" ref="G6:G24" si="1">F6*10</f>
        <v>10</v>
      </c>
      <c r="H6" s="43"/>
      <c r="I6" s="43"/>
    </row>
    <row r="7" spans="1:11" ht="24" x14ac:dyDescent="0.55000000000000004">
      <c r="A7" s="15">
        <v>3</v>
      </c>
      <c r="B7" s="15" t="s">
        <v>211</v>
      </c>
      <c r="C7" s="21" t="s">
        <v>243</v>
      </c>
      <c r="D7" s="43">
        <v>1021</v>
      </c>
      <c r="E7" s="43">
        <v>1032</v>
      </c>
      <c r="F7" s="43">
        <f t="shared" si="0"/>
        <v>11</v>
      </c>
      <c r="G7" s="89">
        <f t="shared" si="1"/>
        <v>110</v>
      </c>
      <c r="H7" s="50"/>
      <c r="I7" s="43"/>
    </row>
    <row r="8" spans="1:11" ht="24" x14ac:dyDescent="0.55000000000000004">
      <c r="A8" s="45">
        <v>4</v>
      </c>
      <c r="B8" s="45" t="s">
        <v>213</v>
      </c>
      <c r="C8" s="21" t="s">
        <v>688</v>
      </c>
      <c r="D8" s="57">
        <v>320</v>
      </c>
      <c r="E8" s="57">
        <v>322</v>
      </c>
      <c r="F8" s="43">
        <f t="shared" si="0"/>
        <v>2</v>
      </c>
      <c r="G8" s="89">
        <f t="shared" si="1"/>
        <v>20</v>
      </c>
      <c r="H8" s="43"/>
      <c r="I8" s="176"/>
    </row>
    <row r="9" spans="1:11" ht="24" x14ac:dyDescent="0.55000000000000004">
      <c r="A9" s="15">
        <v>5</v>
      </c>
      <c r="B9" s="15" t="s">
        <v>214</v>
      </c>
      <c r="C9" s="21" t="s">
        <v>244</v>
      </c>
      <c r="D9" s="43">
        <v>905</v>
      </c>
      <c r="E9" s="43">
        <v>912</v>
      </c>
      <c r="F9" s="43">
        <f t="shared" si="0"/>
        <v>7</v>
      </c>
      <c r="G9" s="89">
        <f t="shared" si="1"/>
        <v>70</v>
      </c>
      <c r="H9" s="50"/>
      <c r="I9" s="43"/>
    </row>
    <row r="10" spans="1:11" ht="24" x14ac:dyDescent="0.55000000000000004">
      <c r="A10" s="15">
        <v>6</v>
      </c>
      <c r="B10" s="15" t="s">
        <v>216</v>
      </c>
      <c r="C10" s="21" t="s">
        <v>245</v>
      </c>
      <c r="D10" s="43">
        <v>321</v>
      </c>
      <c r="E10" s="43">
        <v>325</v>
      </c>
      <c r="F10" s="43">
        <f t="shared" si="0"/>
        <v>4</v>
      </c>
      <c r="G10" s="89">
        <f t="shared" si="1"/>
        <v>40</v>
      </c>
      <c r="H10" s="43"/>
      <c r="I10" s="43"/>
    </row>
    <row r="11" spans="1:11" ht="24" x14ac:dyDescent="0.55000000000000004">
      <c r="A11" s="15">
        <v>7</v>
      </c>
      <c r="B11" s="15" t="s">
        <v>218</v>
      </c>
      <c r="C11" s="26" t="s">
        <v>246</v>
      </c>
      <c r="D11" s="43">
        <v>712</v>
      </c>
      <c r="E11" s="43">
        <v>722</v>
      </c>
      <c r="F11" s="43">
        <f t="shared" si="0"/>
        <v>10</v>
      </c>
      <c r="G11" s="89">
        <f t="shared" si="1"/>
        <v>100</v>
      </c>
      <c r="H11" s="50"/>
      <c r="I11" s="43"/>
    </row>
    <row r="12" spans="1:11" ht="24" x14ac:dyDescent="0.55000000000000004">
      <c r="A12" s="15">
        <v>8</v>
      </c>
      <c r="B12" s="15" t="s">
        <v>220</v>
      </c>
      <c r="C12" s="21" t="s">
        <v>247</v>
      </c>
      <c r="D12" s="43">
        <v>1656</v>
      </c>
      <c r="E12" s="43">
        <v>1677</v>
      </c>
      <c r="F12" s="43">
        <f t="shared" si="0"/>
        <v>21</v>
      </c>
      <c r="G12" s="89">
        <f t="shared" si="1"/>
        <v>210</v>
      </c>
      <c r="H12" s="43"/>
      <c r="I12" s="43"/>
    </row>
    <row r="13" spans="1:11" ht="24" x14ac:dyDescent="0.55000000000000004">
      <c r="A13" s="15">
        <v>9</v>
      </c>
      <c r="B13" s="15" t="s">
        <v>222</v>
      </c>
      <c r="C13" s="21" t="s">
        <v>248</v>
      </c>
      <c r="D13" s="43">
        <v>918</v>
      </c>
      <c r="E13" s="43">
        <v>927</v>
      </c>
      <c r="F13" s="43">
        <f t="shared" si="0"/>
        <v>9</v>
      </c>
      <c r="G13" s="89">
        <f t="shared" si="1"/>
        <v>90</v>
      </c>
      <c r="H13" s="50"/>
      <c r="I13" s="43"/>
    </row>
    <row r="14" spans="1:11" ht="24" x14ac:dyDescent="0.55000000000000004">
      <c r="A14" s="15">
        <v>10</v>
      </c>
      <c r="B14" s="15" t="s">
        <v>224</v>
      </c>
      <c r="C14" s="21" t="s">
        <v>249</v>
      </c>
      <c r="D14" s="43">
        <v>917</v>
      </c>
      <c r="E14" s="43">
        <v>927</v>
      </c>
      <c r="F14" s="43">
        <f t="shared" si="0"/>
        <v>10</v>
      </c>
      <c r="G14" s="89">
        <f t="shared" si="1"/>
        <v>100</v>
      </c>
      <c r="H14" s="43"/>
      <c r="I14" s="86"/>
    </row>
    <row r="15" spans="1:11" ht="24" x14ac:dyDescent="0.55000000000000004">
      <c r="A15" s="15">
        <v>11</v>
      </c>
      <c r="B15" s="15" t="s">
        <v>226</v>
      </c>
      <c r="C15" s="21" t="s">
        <v>250</v>
      </c>
      <c r="D15" s="43">
        <v>920</v>
      </c>
      <c r="E15" s="43">
        <v>937</v>
      </c>
      <c r="F15" s="43">
        <f t="shared" si="0"/>
        <v>17</v>
      </c>
      <c r="G15" s="89">
        <f t="shared" si="1"/>
        <v>170</v>
      </c>
      <c r="H15" s="50"/>
      <c r="I15" s="43"/>
    </row>
    <row r="16" spans="1:11" ht="24" x14ac:dyDescent="0.55000000000000004">
      <c r="A16" s="15">
        <v>12</v>
      </c>
      <c r="B16" s="15" t="s">
        <v>228</v>
      </c>
      <c r="C16" s="21" t="s">
        <v>251</v>
      </c>
      <c r="D16" s="43">
        <v>758</v>
      </c>
      <c r="E16" s="43">
        <v>766</v>
      </c>
      <c r="F16" s="43">
        <f t="shared" si="0"/>
        <v>8</v>
      </c>
      <c r="G16" s="89">
        <f t="shared" si="1"/>
        <v>80</v>
      </c>
      <c r="H16" s="43"/>
      <c r="I16" s="43"/>
    </row>
    <row r="17" spans="1:11" ht="24" x14ac:dyDescent="0.55000000000000004">
      <c r="A17" s="15">
        <v>13</v>
      </c>
      <c r="B17" s="15" t="s">
        <v>230</v>
      </c>
      <c r="C17" s="21" t="s">
        <v>252</v>
      </c>
      <c r="D17" s="43">
        <v>536</v>
      </c>
      <c r="E17" s="43">
        <v>537</v>
      </c>
      <c r="F17" s="43">
        <f t="shared" si="0"/>
        <v>1</v>
      </c>
      <c r="G17" s="89">
        <f t="shared" si="1"/>
        <v>10</v>
      </c>
      <c r="H17" s="50"/>
      <c r="I17" s="43" t="s">
        <v>429</v>
      </c>
    </row>
    <row r="18" spans="1:11" ht="24" x14ac:dyDescent="0.55000000000000004">
      <c r="A18" s="15">
        <v>14</v>
      </c>
      <c r="B18" s="15" t="s">
        <v>232</v>
      </c>
      <c r="C18" s="21" t="s">
        <v>253</v>
      </c>
      <c r="D18" s="43">
        <v>445</v>
      </c>
      <c r="E18" s="43">
        <v>450</v>
      </c>
      <c r="F18" s="43">
        <f t="shared" si="0"/>
        <v>5</v>
      </c>
      <c r="G18" s="89">
        <f t="shared" si="1"/>
        <v>50</v>
      </c>
      <c r="H18" s="43"/>
      <c r="I18" s="43"/>
    </row>
    <row r="19" spans="1:11" ht="24" x14ac:dyDescent="0.55000000000000004">
      <c r="A19" s="15">
        <v>15</v>
      </c>
      <c r="B19" s="15" t="s">
        <v>233</v>
      </c>
      <c r="C19" s="21" t="s">
        <v>299</v>
      </c>
      <c r="D19" s="43">
        <v>328</v>
      </c>
      <c r="E19" s="43">
        <v>330</v>
      </c>
      <c r="F19" s="43">
        <f t="shared" ref="F19:F24" si="2">E19-D19</f>
        <v>2</v>
      </c>
      <c r="G19" s="89">
        <f t="shared" si="1"/>
        <v>20</v>
      </c>
      <c r="H19" s="50"/>
      <c r="I19" s="43" t="s">
        <v>429</v>
      </c>
    </row>
    <row r="20" spans="1:11" s="150" customFormat="1" ht="24" x14ac:dyDescent="0.55000000000000004">
      <c r="A20" s="132">
        <v>16</v>
      </c>
      <c r="B20" s="132" t="s">
        <v>234</v>
      </c>
      <c r="C20" s="141" t="s">
        <v>316</v>
      </c>
      <c r="D20" s="130">
        <v>361</v>
      </c>
      <c r="E20" s="130">
        <v>361</v>
      </c>
      <c r="F20" s="130">
        <f t="shared" si="2"/>
        <v>0</v>
      </c>
      <c r="G20" s="133">
        <f t="shared" si="1"/>
        <v>0</v>
      </c>
      <c r="H20" s="138"/>
      <c r="I20" s="341" t="s">
        <v>707</v>
      </c>
      <c r="K20" s="139"/>
    </row>
    <row r="21" spans="1:11" ht="24" x14ac:dyDescent="0.55000000000000004">
      <c r="A21" s="15">
        <v>17</v>
      </c>
      <c r="B21" s="15" t="s">
        <v>235</v>
      </c>
      <c r="C21" s="21" t="s">
        <v>462</v>
      </c>
      <c r="D21" s="43">
        <v>407</v>
      </c>
      <c r="E21" s="43">
        <v>413</v>
      </c>
      <c r="F21" s="43">
        <f t="shared" si="2"/>
        <v>6</v>
      </c>
      <c r="G21" s="89">
        <f t="shared" si="1"/>
        <v>60</v>
      </c>
      <c r="H21" s="50"/>
      <c r="I21" s="43"/>
    </row>
    <row r="22" spans="1:11" s="142" customFormat="1" ht="24" x14ac:dyDescent="0.55000000000000004">
      <c r="A22" s="132">
        <v>18</v>
      </c>
      <c r="B22" s="132" t="s">
        <v>236</v>
      </c>
      <c r="C22" s="141" t="s">
        <v>541</v>
      </c>
      <c r="D22" s="130">
        <v>357</v>
      </c>
      <c r="E22" s="130">
        <v>357</v>
      </c>
      <c r="F22" s="130">
        <f t="shared" si="2"/>
        <v>0</v>
      </c>
      <c r="G22" s="133">
        <f t="shared" si="1"/>
        <v>0</v>
      </c>
      <c r="H22" s="130"/>
      <c r="I22" s="130"/>
    </row>
    <row r="23" spans="1:11" ht="24" x14ac:dyDescent="0.55000000000000004">
      <c r="A23" s="15">
        <v>19</v>
      </c>
      <c r="B23" s="15" t="s">
        <v>237</v>
      </c>
      <c r="C23" s="21" t="s">
        <v>463</v>
      </c>
      <c r="D23" s="43">
        <v>130</v>
      </c>
      <c r="E23" s="43">
        <v>132</v>
      </c>
      <c r="F23" s="43">
        <f t="shared" si="2"/>
        <v>2</v>
      </c>
      <c r="G23" s="89">
        <f t="shared" si="1"/>
        <v>20</v>
      </c>
      <c r="H23" s="50"/>
      <c r="I23" s="43"/>
    </row>
    <row r="24" spans="1:11" ht="24" x14ac:dyDescent="0.55000000000000004">
      <c r="A24" s="45">
        <v>20</v>
      </c>
      <c r="B24" s="45" t="s">
        <v>238</v>
      </c>
      <c r="C24" s="21" t="s">
        <v>520</v>
      </c>
      <c r="D24" s="57">
        <v>220</v>
      </c>
      <c r="E24" s="57">
        <v>221</v>
      </c>
      <c r="F24" s="43">
        <f t="shared" si="2"/>
        <v>1</v>
      </c>
      <c r="G24" s="89">
        <f t="shared" si="1"/>
        <v>10</v>
      </c>
      <c r="H24" s="43"/>
      <c r="I24" s="57"/>
    </row>
    <row r="25" spans="1:11" s="34" customFormat="1" ht="27.75" x14ac:dyDescent="0.65">
      <c r="A25" s="61"/>
      <c r="B25" s="62"/>
      <c r="C25" s="62" t="s">
        <v>309</v>
      </c>
      <c r="D25" s="62"/>
      <c r="E25" s="62"/>
      <c r="F25" s="62"/>
      <c r="G25" s="81">
        <f>SUM(G5:G24)</f>
        <v>1220</v>
      </c>
      <c r="H25" s="72" t="s">
        <v>4</v>
      </c>
      <c r="I25" s="64"/>
    </row>
    <row r="26" spans="1:11" ht="24" x14ac:dyDescent="0.55000000000000004">
      <c r="A26" s="1"/>
      <c r="B26" s="1"/>
      <c r="C26" s="1"/>
      <c r="D26" s="1"/>
      <c r="E26" s="1"/>
      <c r="F26" s="1"/>
      <c r="G26" s="1"/>
      <c r="H26" s="1"/>
      <c r="I26" s="1"/>
    </row>
    <row r="27" spans="1:11" ht="24" x14ac:dyDescent="0.55000000000000004">
      <c r="A27" s="1"/>
      <c r="B27" s="1"/>
      <c r="C27" s="1"/>
      <c r="D27" s="1"/>
      <c r="E27" s="1"/>
      <c r="F27" s="1"/>
      <c r="G27" s="1"/>
      <c r="H27" s="1"/>
      <c r="I27" s="1"/>
    </row>
    <row r="28" spans="1:11" ht="24" x14ac:dyDescent="0.55000000000000004">
      <c r="A28" s="1"/>
      <c r="B28" s="1"/>
      <c r="C28" s="1"/>
      <c r="D28" s="1"/>
      <c r="E28" s="1"/>
      <c r="F28" s="1"/>
      <c r="G28" s="1"/>
      <c r="H28" s="1"/>
      <c r="I28" s="1"/>
    </row>
  </sheetData>
  <phoneticPr fontId="8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38"/>
  <sheetViews>
    <sheetView topLeftCell="A16" workbookViewId="0">
      <selection activeCell="L5" sqref="L5"/>
    </sheetView>
  </sheetViews>
  <sheetFormatPr defaultRowHeight="15" x14ac:dyDescent="0.35"/>
  <cols>
    <col min="1" max="1" width="4.5" style="142" customWidth="1"/>
    <col min="2" max="2" width="7.25" style="142" customWidth="1"/>
    <col min="3" max="3" width="27.5" style="142" customWidth="1"/>
    <col min="4" max="4" width="8.25" style="142" customWidth="1"/>
    <col min="5" max="6" width="8.5" style="142" customWidth="1"/>
    <col min="7" max="7" width="13.25" style="142" customWidth="1"/>
    <col min="8" max="8" width="0.5" style="142" customWidth="1"/>
    <col min="9" max="9" width="18.625" style="142" customWidth="1"/>
    <col min="10" max="16384" width="9" style="59"/>
  </cols>
  <sheetData>
    <row r="1" spans="1:11" ht="30.75" x14ac:dyDescent="0.7">
      <c r="A1" s="145" t="s">
        <v>239</v>
      </c>
      <c r="B1" s="244" t="s">
        <v>240</v>
      </c>
      <c r="C1" s="312"/>
      <c r="D1" s="312"/>
      <c r="E1" s="307"/>
      <c r="F1" s="145"/>
      <c r="G1" s="145"/>
      <c r="H1" s="145"/>
      <c r="I1" s="145"/>
    </row>
    <row r="2" spans="1:11" ht="27.75" x14ac:dyDescent="0.65">
      <c r="A2" s="145" t="s">
        <v>204</v>
      </c>
      <c r="B2" s="307" t="s">
        <v>740</v>
      </c>
      <c r="C2" s="307" t="s">
        <v>740</v>
      </c>
      <c r="D2" s="343"/>
      <c r="E2" s="307"/>
      <c r="F2" s="307"/>
      <c r="G2" s="308"/>
      <c r="H2" s="145"/>
      <c r="I2" s="145"/>
    </row>
    <row r="3" spans="1:11" ht="24" x14ac:dyDescent="0.55000000000000004">
      <c r="A3" s="198" t="s">
        <v>6</v>
      </c>
      <c r="B3" s="198" t="s">
        <v>80</v>
      </c>
      <c r="C3" s="198" t="s">
        <v>82</v>
      </c>
      <c r="D3" s="205" t="s">
        <v>205</v>
      </c>
      <c r="E3" s="232"/>
      <c r="F3" s="198" t="s">
        <v>2</v>
      </c>
      <c r="G3" s="205" t="s">
        <v>615</v>
      </c>
      <c r="H3" s="201"/>
      <c r="I3" s="198" t="s">
        <v>5</v>
      </c>
    </row>
    <row r="4" spans="1:11" ht="24" x14ac:dyDescent="0.55000000000000004">
      <c r="A4" s="164" t="s">
        <v>7</v>
      </c>
      <c r="B4" s="248"/>
      <c r="C4" s="248"/>
      <c r="D4" s="157" t="s">
        <v>0</v>
      </c>
      <c r="E4" s="204" t="s">
        <v>1</v>
      </c>
      <c r="F4" s="164" t="s">
        <v>3</v>
      </c>
      <c r="G4" s="205" t="s">
        <v>4</v>
      </c>
      <c r="H4" s="206"/>
      <c r="I4" s="207"/>
    </row>
    <row r="5" spans="1:11" s="150" customFormat="1" ht="24" x14ac:dyDescent="0.55000000000000004">
      <c r="A5" s="132">
        <v>1</v>
      </c>
      <c r="B5" s="132" t="s">
        <v>254</v>
      </c>
      <c r="C5" s="141" t="s">
        <v>638</v>
      </c>
      <c r="D5" s="130">
        <v>964</v>
      </c>
      <c r="E5" s="130">
        <v>1030</v>
      </c>
      <c r="F5" s="132">
        <f>E5-D5</f>
        <v>66</v>
      </c>
      <c r="G5" s="133">
        <f>F5*5</f>
        <v>330</v>
      </c>
      <c r="H5" s="134"/>
      <c r="I5" s="154"/>
      <c r="K5" s="150" t="s">
        <v>204</v>
      </c>
    </row>
    <row r="6" spans="1:11" ht="24" x14ac:dyDescent="0.55000000000000004">
      <c r="A6" s="132">
        <v>2</v>
      </c>
      <c r="B6" s="132" t="s">
        <v>255</v>
      </c>
      <c r="C6" s="141" t="s">
        <v>256</v>
      </c>
      <c r="D6" s="130">
        <v>7131</v>
      </c>
      <c r="E6" s="130">
        <v>7195</v>
      </c>
      <c r="F6" s="132">
        <f>E6-D6</f>
        <v>64</v>
      </c>
      <c r="G6" s="133">
        <f>F6*5</f>
        <v>320</v>
      </c>
      <c r="H6" s="130"/>
      <c r="I6" s="130"/>
    </row>
    <row r="7" spans="1:11" ht="24" x14ac:dyDescent="0.55000000000000004">
      <c r="A7" s="250">
        <v>3</v>
      </c>
      <c r="B7" s="250" t="s">
        <v>257</v>
      </c>
      <c r="C7" s="183" t="s">
        <v>258</v>
      </c>
      <c r="D7" s="155">
        <v>7043</v>
      </c>
      <c r="E7" s="155">
        <v>7145</v>
      </c>
      <c r="F7" s="132">
        <f t="shared" ref="F7:F24" si="0">E7-D7</f>
        <v>102</v>
      </c>
      <c r="G7" s="133">
        <f t="shared" ref="G7:G24" si="1">F7*5</f>
        <v>510</v>
      </c>
      <c r="H7" s="134"/>
      <c r="I7" s="155"/>
    </row>
    <row r="8" spans="1:11" ht="24" x14ac:dyDescent="0.55000000000000004">
      <c r="A8" s="132">
        <v>4</v>
      </c>
      <c r="B8" s="132" t="s">
        <v>259</v>
      </c>
      <c r="C8" s="141" t="s">
        <v>464</v>
      </c>
      <c r="D8" s="130">
        <v>1004</v>
      </c>
      <c r="E8" s="130">
        <v>1085</v>
      </c>
      <c r="F8" s="132">
        <f t="shared" si="0"/>
        <v>81</v>
      </c>
      <c r="G8" s="133">
        <f t="shared" si="1"/>
        <v>405</v>
      </c>
      <c r="H8" s="130"/>
      <c r="I8" s="130"/>
    </row>
    <row r="9" spans="1:11" s="142" customFormat="1" ht="24" x14ac:dyDescent="0.55000000000000004">
      <c r="A9" s="132">
        <v>5</v>
      </c>
      <c r="B9" s="132" t="s">
        <v>260</v>
      </c>
      <c r="C9" s="141" t="s">
        <v>261</v>
      </c>
      <c r="D9" s="130">
        <v>1565</v>
      </c>
      <c r="E9" s="130">
        <v>1660</v>
      </c>
      <c r="F9" s="132">
        <f t="shared" si="0"/>
        <v>95</v>
      </c>
      <c r="G9" s="133">
        <f t="shared" si="1"/>
        <v>475</v>
      </c>
      <c r="H9" s="134"/>
      <c r="I9" s="130"/>
    </row>
    <row r="10" spans="1:11" ht="24" x14ac:dyDescent="0.55000000000000004">
      <c r="A10" s="132">
        <v>6</v>
      </c>
      <c r="B10" s="132" t="s">
        <v>262</v>
      </c>
      <c r="C10" s="141" t="s">
        <v>263</v>
      </c>
      <c r="D10" s="130">
        <v>9583</v>
      </c>
      <c r="E10" s="130">
        <v>9686</v>
      </c>
      <c r="F10" s="132">
        <f t="shared" si="0"/>
        <v>103</v>
      </c>
      <c r="G10" s="133">
        <f t="shared" si="1"/>
        <v>515</v>
      </c>
      <c r="H10" s="130"/>
      <c r="I10" s="130"/>
    </row>
    <row r="11" spans="1:11" ht="24" x14ac:dyDescent="0.55000000000000004">
      <c r="A11" s="132">
        <v>7</v>
      </c>
      <c r="B11" s="132" t="s">
        <v>264</v>
      </c>
      <c r="C11" s="141" t="s">
        <v>265</v>
      </c>
      <c r="D11" s="130">
        <v>1512</v>
      </c>
      <c r="E11" s="130">
        <v>1580</v>
      </c>
      <c r="F11" s="132">
        <f t="shared" si="0"/>
        <v>68</v>
      </c>
      <c r="G11" s="133">
        <f t="shared" si="1"/>
        <v>340</v>
      </c>
      <c r="H11" s="134"/>
      <c r="I11" s="130"/>
    </row>
    <row r="12" spans="1:11" ht="24" x14ac:dyDescent="0.55000000000000004">
      <c r="A12" s="132">
        <v>8</v>
      </c>
      <c r="B12" s="132" t="s">
        <v>266</v>
      </c>
      <c r="C12" s="141" t="s">
        <v>267</v>
      </c>
      <c r="D12" s="130">
        <v>9811</v>
      </c>
      <c r="E12" s="130">
        <v>9963</v>
      </c>
      <c r="F12" s="132">
        <f t="shared" si="0"/>
        <v>152</v>
      </c>
      <c r="G12" s="133">
        <f t="shared" si="1"/>
        <v>760</v>
      </c>
      <c r="H12" s="130"/>
      <c r="I12" s="130"/>
    </row>
    <row r="13" spans="1:11" ht="24" x14ac:dyDescent="0.55000000000000004">
      <c r="A13" s="132">
        <v>9</v>
      </c>
      <c r="B13" s="132" t="s">
        <v>268</v>
      </c>
      <c r="C13" s="141" t="s">
        <v>269</v>
      </c>
      <c r="D13" s="130">
        <v>7168</v>
      </c>
      <c r="E13" s="130">
        <v>7227</v>
      </c>
      <c r="F13" s="132">
        <f t="shared" si="0"/>
        <v>59</v>
      </c>
      <c r="G13" s="133">
        <f t="shared" si="1"/>
        <v>295</v>
      </c>
      <c r="H13" s="134"/>
      <c r="I13" s="130"/>
    </row>
    <row r="14" spans="1:11" ht="24" x14ac:dyDescent="0.55000000000000004">
      <c r="A14" s="132">
        <v>10</v>
      </c>
      <c r="B14" s="132" t="s">
        <v>270</v>
      </c>
      <c r="C14" s="141" t="s">
        <v>271</v>
      </c>
      <c r="D14" s="130">
        <v>6702</v>
      </c>
      <c r="E14" s="130">
        <v>6870</v>
      </c>
      <c r="F14" s="132">
        <f t="shared" si="0"/>
        <v>168</v>
      </c>
      <c r="G14" s="133">
        <f t="shared" si="1"/>
        <v>840</v>
      </c>
      <c r="H14" s="130"/>
      <c r="I14" s="130"/>
    </row>
    <row r="15" spans="1:11" ht="24" x14ac:dyDescent="0.55000000000000004">
      <c r="A15" s="132">
        <v>11</v>
      </c>
      <c r="B15" s="132" t="s">
        <v>272</v>
      </c>
      <c r="C15" s="141" t="s">
        <v>273</v>
      </c>
      <c r="D15" s="130">
        <v>647</v>
      </c>
      <c r="E15" s="130">
        <v>896</v>
      </c>
      <c r="F15" s="132">
        <f t="shared" si="0"/>
        <v>249</v>
      </c>
      <c r="G15" s="133">
        <f t="shared" si="1"/>
        <v>1245</v>
      </c>
      <c r="H15" s="134"/>
      <c r="I15" s="130"/>
    </row>
    <row r="16" spans="1:11" s="150" customFormat="1" ht="24" x14ac:dyDescent="0.55000000000000004">
      <c r="A16" s="132">
        <v>12</v>
      </c>
      <c r="B16" s="132" t="s">
        <v>274</v>
      </c>
      <c r="C16" s="141" t="s">
        <v>288</v>
      </c>
      <c r="D16" s="130">
        <v>3853</v>
      </c>
      <c r="E16" s="130">
        <v>3998</v>
      </c>
      <c r="F16" s="132">
        <f t="shared" si="0"/>
        <v>145</v>
      </c>
      <c r="G16" s="133">
        <f t="shared" si="1"/>
        <v>725</v>
      </c>
      <c r="H16" s="130"/>
      <c r="I16" s="130"/>
    </row>
    <row r="17" spans="1:9" ht="24" x14ac:dyDescent="0.55000000000000004">
      <c r="A17" s="132">
        <v>13</v>
      </c>
      <c r="B17" s="132" t="s">
        <v>275</v>
      </c>
      <c r="C17" s="141" t="s">
        <v>465</v>
      </c>
      <c r="D17" s="130">
        <v>2286</v>
      </c>
      <c r="E17" s="130">
        <v>2405</v>
      </c>
      <c r="F17" s="132">
        <f t="shared" si="0"/>
        <v>119</v>
      </c>
      <c r="G17" s="133">
        <f t="shared" si="1"/>
        <v>595</v>
      </c>
      <c r="H17" s="134"/>
      <c r="I17" s="130"/>
    </row>
    <row r="18" spans="1:9" ht="24" x14ac:dyDescent="0.55000000000000004">
      <c r="A18" s="132">
        <v>14</v>
      </c>
      <c r="B18" s="132" t="s">
        <v>276</v>
      </c>
      <c r="C18" s="141" t="s">
        <v>277</v>
      </c>
      <c r="D18" s="130">
        <v>4596</v>
      </c>
      <c r="E18" s="130">
        <v>4656</v>
      </c>
      <c r="F18" s="132">
        <f t="shared" si="0"/>
        <v>60</v>
      </c>
      <c r="G18" s="133">
        <f t="shared" si="1"/>
        <v>300</v>
      </c>
      <c r="H18" s="130"/>
      <c r="I18" s="130"/>
    </row>
    <row r="19" spans="1:9" ht="24" x14ac:dyDescent="0.55000000000000004">
      <c r="A19" s="132">
        <v>15</v>
      </c>
      <c r="B19" s="132" t="s">
        <v>278</v>
      </c>
      <c r="C19" s="141" t="s">
        <v>513</v>
      </c>
      <c r="D19" s="130">
        <v>6630</v>
      </c>
      <c r="E19" s="130">
        <v>6889</v>
      </c>
      <c r="F19" s="132">
        <f t="shared" si="0"/>
        <v>259</v>
      </c>
      <c r="G19" s="133">
        <f t="shared" si="1"/>
        <v>1295</v>
      </c>
      <c r="H19" s="134"/>
      <c r="I19" s="156" t="s">
        <v>521</v>
      </c>
    </row>
    <row r="20" spans="1:9" ht="24" x14ac:dyDescent="0.55000000000000004">
      <c r="A20" s="132">
        <v>16</v>
      </c>
      <c r="B20" s="132" t="s">
        <v>279</v>
      </c>
      <c r="C20" s="141" t="s">
        <v>280</v>
      </c>
      <c r="D20" s="130">
        <v>6733</v>
      </c>
      <c r="E20" s="130">
        <v>6774</v>
      </c>
      <c r="F20" s="132">
        <f t="shared" si="0"/>
        <v>41</v>
      </c>
      <c r="G20" s="133">
        <f t="shared" si="1"/>
        <v>205</v>
      </c>
      <c r="H20" s="130"/>
      <c r="I20" s="130"/>
    </row>
    <row r="21" spans="1:9" ht="24" x14ac:dyDescent="0.55000000000000004">
      <c r="A21" s="132">
        <v>17</v>
      </c>
      <c r="B21" s="132" t="s">
        <v>281</v>
      </c>
      <c r="C21" s="141" t="s">
        <v>292</v>
      </c>
      <c r="D21" s="130">
        <v>2419</v>
      </c>
      <c r="E21" s="130">
        <v>2419</v>
      </c>
      <c r="F21" s="132">
        <f t="shared" si="0"/>
        <v>0</v>
      </c>
      <c r="G21" s="133">
        <f t="shared" si="1"/>
        <v>0</v>
      </c>
      <c r="H21" s="134"/>
      <c r="I21" s="130"/>
    </row>
    <row r="22" spans="1:9" ht="24" x14ac:dyDescent="0.55000000000000004">
      <c r="A22" s="132">
        <v>18</v>
      </c>
      <c r="B22" s="132" t="s">
        <v>282</v>
      </c>
      <c r="C22" s="141" t="s">
        <v>466</v>
      </c>
      <c r="D22" s="130">
        <v>9376</v>
      </c>
      <c r="E22" s="130">
        <v>9579</v>
      </c>
      <c r="F22" s="132">
        <f t="shared" si="0"/>
        <v>203</v>
      </c>
      <c r="G22" s="133">
        <f t="shared" si="1"/>
        <v>1015</v>
      </c>
      <c r="H22" s="130"/>
      <c r="I22" s="130"/>
    </row>
    <row r="23" spans="1:9" s="142" customFormat="1" ht="24" x14ac:dyDescent="0.55000000000000004">
      <c r="A23" s="132">
        <v>19</v>
      </c>
      <c r="B23" s="132" t="s">
        <v>283</v>
      </c>
      <c r="C23" s="141" t="s">
        <v>284</v>
      </c>
      <c r="D23" s="130">
        <v>3974</v>
      </c>
      <c r="E23" s="130">
        <v>4496</v>
      </c>
      <c r="F23" s="132">
        <f t="shared" si="0"/>
        <v>522</v>
      </c>
      <c r="G23" s="133">
        <f t="shared" si="1"/>
        <v>2610</v>
      </c>
      <c r="H23" s="134"/>
      <c r="I23" s="130"/>
    </row>
    <row r="24" spans="1:9" ht="24" x14ac:dyDescent="0.55000000000000004">
      <c r="A24" s="250">
        <v>20</v>
      </c>
      <c r="B24" s="250" t="s">
        <v>285</v>
      </c>
      <c r="C24" s="183" t="s">
        <v>286</v>
      </c>
      <c r="D24" s="155">
        <v>5961</v>
      </c>
      <c r="E24" s="155">
        <v>5969</v>
      </c>
      <c r="F24" s="132">
        <f t="shared" si="0"/>
        <v>8</v>
      </c>
      <c r="G24" s="133">
        <f t="shared" si="1"/>
        <v>40</v>
      </c>
      <c r="H24" s="130"/>
      <c r="I24" s="155"/>
    </row>
    <row r="25" spans="1:9" ht="27.75" x14ac:dyDescent="0.65">
      <c r="A25" s="234"/>
      <c r="B25" s="235"/>
      <c r="C25" s="235" t="s">
        <v>705</v>
      </c>
      <c r="D25" s="235"/>
      <c r="E25" s="235">
        <v>5961</v>
      </c>
      <c r="F25" s="235"/>
      <c r="G25" s="313">
        <f>SUM(G5:G24)</f>
        <v>12820</v>
      </c>
      <c r="H25" s="271" t="s">
        <v>4</v>
      </c>
      <c r="I25" s="240"/>
    </row>
    <row r="26" spans="1:9" ht="24" x14ac:dyDescent="0.55000000000000004">
      <c r="A26" s="145"/>
      <c r="B26" s="145"/>
      <c r="C26" s="145"/>
      <c r="D26" s="145"/>
      <c r="E26" s="145"/>
      <c r="F26" s="145"/>
      <c r="G26" s="145"/>
      <c r="H26" s="145"/>
      <c r="I26" s="145"/>
    </row>
    <row r="27" spans="1:9" ht="24" x14ac:dyDescent="0.55000000000000004">
      <c r="A27" s="145"/>
      <c r="B27" s="145"/>
      <c r="C27" s="145"/>
      <c r="D27" s="145"/>
      <c r="E27" s="145"/>
      <c r="F27" s="145"/>
      <c r="G27" s="145"/>
      <c r="H27" s="145"/>
      <c r="I27" s="145"/>
    </row>
    <row r="28" spans="1:9" ht="24" x14ac:dyDescent="0.55000000000000004">
      <c r="A28" s="145"/>
      <c r="B28" s="145"/>
      <c r="C28" s="145"/>
      <c r="D28" s="145"/>
      <c r="E28" s="145"/>
      <c r="F28" s="145"/>
      <c r="G28" s="145"/>
      <c r="H28" s="145"/>
      <c r="I28" s="145"/>
    </row>
    <row r="38" spans="2:2" x14ac:dyDescent="0.35">
      <c r="B38" s="314"/>
    </row>
  </sheetData>
  <phoneticPr fontId="8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K38"/>
  <sheetViews>
    <sheetView workbookViewId="0">
      <selection activeCell="C2" sqref="C2"/>
    </sheetView>
  </sheetViews>
  <sheetFormatPr defaultRowHeight="15" x14ac:dyDescent="0.35"/>
  <cols>
    <col min="1" max="1" width="4.625" style="59" customWidth="1"/>
    <col min="2" max="2" width="8.5" style="59" customWidth="1"/>
    <col min="3" max="3" width="28" style="59" customWidth="1"/>
    <col min="4" max="5" width="8.375" style="59" customWidth="1"/>
    <col min="6" max="6" width="8.625" style="59" customWidth="1"/>
    <col min="7" max="7" width="11.125" style="59" customWidth="1"/>
    <col min="8" max="8" width="1.125" style="59" customWidth="1"/>
    <col min="9" max="9" width="18.375" style="59" customWidth="1"/>
    <col min="10" max="16384" width="9" style="59"/>
  </cols>
  <sheetData>
    <row r="1" spans="1:11" ht="30.75" x14ac:dyDescent="0.7">
      <c r="A1" s="1" t="s">
        <v>239</v>
      </c>
      <c r="B1" s="34" t="s">
        <v>407</v>
      </c>
      <c r="C1" s="33"/>
      <c r="D1" s="33"/>
      <c r="E1" s="58"/>
      <c r="F1" s="1"/>
      <c r="G1" s="1"/>
      <c r="H1" s="1"/>
      <c r="I1" s="1"/>
    </row>
    <row r="2" spans="1:11" ht="27.75" x14ac:dyDescent="0.65">
      <c r="A2" s="1" t="s">
        <v>204</v>
      </c>
      <c r="B2" s="58" t="s">
        <v>714</v>
      </c>
      <c r="C2" s="34" t="s">
        <v>727</v>
      </c>
      <c r="D2" s="34"/>
      <c r="E2" s="58"/>
      <c r="F2" s="58"/>
      <c r="G2" s="58"/>
      <c r="H2" s="1"/>
      <c r="I2" s="1"/>
    </row>
    <row r="3" spans="1:11" ht="24" x14ac:dyDescent="0.55000000000000004">
      <c r="A3" s="3" t="s">
        <v>6</v>
      </c>
      <c r="B3" s="3" t="s">
        <v>80</v>
      </c>
      <c r="C3" s="3" t="s">
        <v>82</v>
      </c>
      <c r="D3" s="47" t="s">
        <v>287</v>
      </c>
      <c r="E3" s="7"/>
      <c r="F3" s="3" t="s">
        <v>2</v>
      </c>
      <c r="G3" s="47" t="s">
        <v>181</v>
      </c>
      <c r="H3" s="8"/>
      <c r="I3" s="3" t="s">
        <v>5</v>
      </c>
    </row>
    <row r="4" spans="1:11" ht="24" x14ac:dyDescent="0.55000000000000004">
      <c r="A4" s="9" t="s">
        <v>7</v>
      </c>
      <c r="B4" s="14"/>
      <c r="C4" s="14"/>
      <c r="D4" s="12" t="s">
        <v>0</v>
      </c>
      <c r="E4" s="13" t="s">
        <v>1</v>
      </c>
      <c r="F4" s="9" t="s">
        <v>3</v>
      </c>
      <c r="G4" s="47" t="s">
        <v>4</v>
      </c>
      <c r="H4" s="38"/>
      <c r="I4" s="11"/>
    </row>
    <row r="5" spans="1:11" ht="24" x14ac:dyDescent="0.55000000000000004">
      <c r="A5" s="15">
        <v>1</v>
      </c>
      <c r="B5" s="15" t="s">
        <v>254</v>
      </c>
      <c r="C5" s="21" t="s">
        <v>638</v>
      </c>
      <c r="D5" s="43">
        <v>400</v>
      </c>
      <c r="E5" s="43">
        <v>403</v>
      </c>
      <c r="F5" s="15">
        <f>E5-D5</f>
        <v>3</v>
      </c>
      <c r="G5" s="89">
        <f>F5*10</f>
        <v>30</v>
      </c>
      <c r="H5" s="50"/>
      <c r="I5" s="86"/>
      <c r="K5" s="59" t="s">
        <v>204</v>
      </c>
    </row>
    <row r="6" spans="1:11" s="142" customFormat="1" ht="24" x14ac:dyDescent="0.55000000000000004">
      <c r="A6" s="132">
        <v>2</v>
      </c>
      <c r="B6" s="132" t="s">
        <v>255</v>
      </c>
      <c r="C6" s="141" t="s">
        <v>256</v>
      </c>
      <c r="D6" s="130">
        <v>1424</v>
      </c>
      <c r="E6" s="130">
        <v>1431</v>
      </c>
      <c r="F6" s="132">
        <f>E6-D6</f>
        <v>7</v>
      </c>
      <c r="G6" s="133">
        <f>F6*10</f>
        <v>70</v>
      </c>
      <c r="H6" s="130"/>
      <c r="I6" s="130"/>
    </row>
    <row r="7" spans="1:11" ht="24" x14ac:dyDescent="0.55000000000000004">
      <c r="A7" s="15">
        <v>3</v>
      </c>
      <c r="B7" s="15" t="s">
        <v>257</v>
      </c>
      <c r="C7" s="21" t="s">
        <v>258</v>
      </c>
      <c r="D7" s="43">
        <v>1690</v>
      </c>
      <c r="E7" s="43">
        <v>1706</v>
      </c>
      <c r="F7" s="15">
        <f t="shared" ref="F7:F24" si="0">E7-D7</f>
        <v>16</v>
      </c>
      <c r="G7" s="89">
        <f t="shared" ref="G7:G24" si="1">F7*10</f>
        <v>160</v>
      </c>
      <c r="H7" s="50"/>
      <c r="I7" s="43"/>
    </row>
    <row r="8" spans="1:11" ht="24" x14ac:dyDescent="0.55000000000000004">
      <c r="A8" s="15">
        <v>4</v>
      </c>
      <c r="B8" s="15" t="s">
        <v>259</v>
      </c>
      <c r="C8" s="21" t="s">
        <v>470</v>
      </c>
      <c r="D8" s="43">
        <v>483</v>
      </c>
      <c r="E8" s="43">
        <v>488</v>
      </c>
      <c r="F8" s="15">
        <f t="shared" si="0"/>
        <v>5</v>
      </c>
      <c r="G8" s="89">
        <f t="shared" si="1"/>
        <v>50</v>
      </c>
      <c r="H8" s="43"/>
      <c r="I8" s="43"/>
    </row>
    <row r="9" spans="1:11" ht="24" x14ac:dyDescent="0.55000000000000004">
      <c r="A9" s="15">
        <v>5</v>
      </c>
      <c r="B9" s="15" t="s">
        <v>260</v>
      </c>
      <c r="C9" s="21" t="s">
        <v>261</v>
      </c>
      <c r="D9" s="43">
        <v>490</v>
      </c>
      <c r="E9" s="43">
        <v>494</v>
      </c>
      <c r="F9" s="15">
        <f t="shared" si="0"/>
        <v>4</v>
      </c>
      <c r="G9" s="89">
        <f t="shared" si="1"/>
        <v>40</v>
      </c>
      <c r="H9" s="50"/>
      <c r="I9" s="43"/>
    </row>
    <row r="10" spans="1:11" ht="24" x14ac:dyDescent="0.55000000000000004">
      <c r="A10" s="15">
        <v>6</v>
      </c>
      <c r="B10" s="15" t="s">
        <v>262</v>
      </c>
      <c r="C10" s="21" t="s">
        <v>263</v>
      </c>
      <c r="D10" s="43">
        <v>386</v>
      </c>
      <c r="E10" s="43">
        <v>390</v>
      </c>
      <c r="F10" s="15">
        <f t="shared" si="0"/>
        <v>4</v>
      </c>
      <c r="G10" s="89">
        <f t="shared" si="1"/>
        <v>40</v>
      </c>
      <c r="H10" s="43"/>
      <c r="I10" s="43"/>
    </row>
    <row r="11" spans="1:11" ht="24" x14ac:dyDescent="0.55000000000000004">
      <c r="A11" s="15">
        <v>7</v>
      </c>
      <c r="B11" s="15" t="s">
        <v>264</v>
      </c>
      <c r="C11" s="21" t="s">
        <v>265</v>
      </c>
      <c r="D11" s="43">
        <v>558</v>
      </c>
      <c r="E11" s="43">
        <v>565</v>
      </c>
      <c r="F11" s="15">
        <f t="shared" si="0"/>
        <v>7</v>
      </c>
      <c r="G11" s="89">
        <f t="shared" si="1"/>
        <v>70</v>
      </c>
      <c r="H11" s="50"/>
      <c r="I11" s="43"/>
    </row>
    <row r="12" spans="1:11" ht="24" x14ac:dyDescent="0.55000000000000004">
      <c r="A12" s="15">
        <v>8</v>
      </c>
      <c r="B12" s="15" t="s">
        <v>266</v>
      </c>
      <c r="C12" s="21" t="s">
        <v>267</v>
      </c>
      <c r="D12" s="43">
        <v>677</v>
      </c>
      <c r="E12" s="43">
        <v>687</v>
      </c>
      <c r="F12" s="15">
        <f t="shared" si="0"/>
        <v>10</v>
      </c>
      <c r="G12" s="89">
        <f t="shared" si="1"/>
        <v>100</v>
      </c>
      <c r="H12" s="43"/>
      <c r="I12" s="43"/>
    </row>
    <row r="13" spans="1:11" ht="24" x14ac:dyDescent="0.55000000000000004">
      <c r="A13" s="15">
        <v>9</v>
      </c>
      <c r="B13" s="15" t="s">
        <v>268</v>
      </c>
      <c r="C13" s="21" t="s">
        <v>269</v>
      </c>
      <c r="D13" s="43">
        <v>401</v>
      </c>
      <c r="E13" s="43">
        <v>404</v>
      </c>
      <c r="F13" s="15">
        <f t="shared" si="0"/>
        <v>3</v>
      </c>
      <c r="G13" s="89">
        <f t="shared" si="1"/>
        <v>30</v>
      </c>
      <c r="H13" s="50"/>
      <c r="I13" s="43"/>
    </row>
    <row r="14" spans="1:11" ht="24" x14ac:dyDescent="0.55000000000000004">
      <c r="A14" s="23">
        <v>10</v>
      </c>
      <c r="B14" s="23" t="s">
        <v>270</v>
      </c>
      <c r="C14" s="26" t="s">
        <v>469</v>
      </c>
      <c r="D14" s="50">
        <v>1236</v>
      </c>
      <c r="E14" s="50">
        <v>1248</v>
      </c>
      <c r="F14" s="15">
        <f t="shared" si="0"/>
        <v>12</v>
      </c>
      <c r="G14" s="89">
        <f t="shared" si="1"/>
        <v>120</v>
      </c>
      <c r="H14" s="43"/>
      <c r="I14" s="50"/>
    </row>
    <row r="15" spans="1:11" ht="24" x14ac:dyDescent="0.55000000000000004">
      <c r="A15" s="15">
        <v>11</v>
      </c>
      <c r="B15" s="15" t="s">
        <v>272</v>
      </c>
      <c r="C15" s="21" t="s">
        <v>468</v>
      </c>
      <c r="D15" s="43">
        <v>697</v>
      </c>
      <c r="E15" s="43">
        <v>704</v>
      </c>
      <c r="F15" s="15">
        <f t="shared" si="0"/>
        <v>7</v>
      </c>
      <c r="G15" s="89">
        <f t="shared" si="1"/>
        <v>70</v>
      </c>
      <c r="H15" s="50"/>
      <c r="I15" s="43"/>
    </row>
    <row r="16" spans="1:11" ht="24" x14ac:dyDescent="0.55000000000000004">
      <c r="A16" s="23">
        <v>12</v>
      </c>
      <c r="B16" s="23" t="s">
        <v>274</v>
      </c>
      <c r="C16" s="26" t="s">
        <v>288</v>
      </c>
      <c r="D16" s="50">
        <v>964</v>
      </c>
      <c r="E16" s="50">
        <v>973</v>
      </c>
      <c r="F16" s="15">
        <f t="shared" si="0"/>
        <v>9</v>
      </c>
      <c r="G16" s="89">
        <f t="shared" si="1"/>
        <v>90</v>
      </c>
      <c r="H16" s="43"/>
      <c r="I16" s="50"/>
    </row>
    <row r="17" spans="1:9" ht="24" x14ac:dyDescent="0.55000000000000004">
      <c r="A17" s="15">
        <v>13</v>
      </c>
      <c r="B17" s="15" t="s">
        <v>275</v>
      </c>
      <c r="C17" s="21" t="s">
        <v>289</v>
      </c>
      <c r="D17" s="43">
        <v>2188</v>
      </c>
      <c r="E17" s="43">
        <v>2199</v>
      </c>
      <c r="F17" s="15">
        <f t="shared" si="0"/>
        <v>11</v>
      </c>
      <c r="G17" s="89">
        <f t="shared" si="1"/>
        <v>110</v>
      </c>
      <c r="H17" s="43"/>
      <c r="I17" s="43"/>
    </row>
    <row r="18" spans="1:9" ht="24" x14ac:dyDescent="0.55000000000000004">
      <c r="A18" s="23">
        <v>14</v>
      </c>
      <c r="B18" s="23" t="s">
        <v>276</v>
      </c>
      <c r="C18" s="26" t="s">
        <v>290</v>
      </c>
      <c r="D18" s="50">
        <v>227</v>
      </c>
      <c r="E18" s="50">
        <v>231</v>
      </c>
      <c r="F18" s="15">
        <f t="shared" si="0"/>
        <v>4</v>
      </c>
      <c r="G18" s="89">
        <f t="shared" si="1"/>
        <v>40</v>
      </c>
      <c r="H18" s="50"/>
      <c r="I18" s="50"/>
    </row>
    <row r="19" spans="1:9" ht="24" x14ac:dyDescent="0.55000000000000004">
      <c r="A19" s="15">
        <v>15</v>
      </c>
      <c r="B19" s="15" t="s">
        <v>278</v>
      </c>
      <c r="C19" s="21" t="s">
        <v>513</v>
      </c>
      <c r="D19" s="43">
        <v>946</v>
      </c>
      <c r="E19" s="43">
        <v>962</v>
      </c>
      <c r="F19" s="15">
        <f t="shared" si="0"/>
        <v>16</v>
      </c>
      <c r="G19" s="89">
        <f t="shared" si="1"/>
        <v>160</v>
      </c>
      <c r="H19" s="43"/>
      <c r="I19" s="96" t="s">
        <v>521</v>
      </c>
    </row>
    <row r="20" spans="1:9" ht="24" x14ac:dyDescent="0.55000000000000004">
      <c r="A20" s="23">
        <v>16</v>
      </c>
      <c r="B20" s="23" t="s">
        <v>279</v>
      </c>
      <c r="C20" s="21" t="s">
        <v>291</v>
      </c>
      <c r="D20" s="50">
        <v>330</v>
      </c>
      <c r="E20" s="50">
        <v>331</v>
      </c>
      <c r="F20" s="15">
        <f t="shared" si="0"/>
        <v>1</v>
      </c>
      <c r="G20" s="89">
        <f t="shared" si="1"/>
        <v>10</v>
      </c>
      <c r="H20" s="50"/>
      <c r="I20" s="50"/>
    </row>
    <row r="21" spans="1:9" ht="24" x14ac:dyDescent="0.55000000000000004">
      <c r="A21" s="15">
        <v>17</v>
      </c>
      <c r="B21" s="15" t="s">
        <v>281</v>
      </c>
      <c r="C21" s="21" t="s">
        <v>467</v>
      </c>
      <c r="D21" s="43">
        <v>196</v>
      </c>
      <c r="E21" s="43">
        <v>196</v>
      </c>
      <c r="F21" s="15">
        <f t="shared" si="0"/>
        <v>0</v>
      </c>
      <c r="G21" s="89">
        <f t="shared" si="1"/>
        <v>0</v>
      </c>
      <c r="H21" s="43"/>
      <c r="I21" s="43"/>
    </row>
    <row r="22" spans="1:9" ht="24" x14ac:dyDescent="0.55000000000000004">
      <c r="A22" s="23">
        <v>18</v>
      </c>
      <c r="B22" s="23" t="s">
        <v>282</v>
      </c>
      <c r="C22" s="26" t="s">
        <v>293</v>
      </c>
      <c r="D22" s="50">
        <v>846</v>
      </c>
      <c r="E22" s="50">
        <v>854</v>
      </c>
      <c r="F22" s="15">
        <f t="shared" si="0"/>
        <v>8</v>
      </c>
      <c r="G22" s="89">
        <f t="shared" si="1"/>
        <v>80</v>
      </c>
      <c r="H22" s="50"/>
      <c r="I22" s="50"/>
    </row>
    <row r="23" spans="1:9" ht="24" x14ac:dyDescent="0.55000000000000004">
      <c r="A23" s="15">
        <v>19</v>
      </c>
      <c r="B23" s="15" t="s">
        <v>283</v>
      </c>
      <c r="C23" s="21" t="s">
        <v>294</v>
      </c>
      <c r="D23" s="43">
        <v>942</v>
      </c>
      <c r="E23" s="43">
        <v>974</v>
      </c>
      <c r="F23" s="15">
        <f t="shared" si="0"/>
        <v>32</v>
      </c>
      <c r="G23" s="89">
        <f t="shared" si="1"/>
        <v>320</v>
      </c>
      <c r="H23" s="43"/>
      <c r="I23" s="43"/>
    </row>
    <row r="24" spans="1:9" ht="24" x14ac:dyDescent="0.55000000000000004">
      <c r="A24" s="45">
        <v>20</v>
      </c>
      <c r="B24" s="45" t="s">
        <v>285</v>
      </c>
      <c r="C24" s="106" t="s">
        <v>295</v>
      </c>
      <c r="D24" s="57">
        <v>281</v>
      </c>
      <c r="E24" s="57">
        <v>283</v>
      </c>
      <c r="F24" s="15">
        <f t="shared" si="0"/>
        <v>2</v>
      </c>
      <c r="G24" s="89">
        <f t="shared" si="1"/>
        <v>20</v>
      </c>
      <c r="H24" s="43"/>
      <c r="I24" s="57"/>
    </row>
    <row r="25" spans="1:9" ht="27.75" x14ac:dyDescent="0.65">
      <c r="A25" s="61"/>
      <c r="B25" s="62"/>
      <c r="C25" s="62" t="s">
        <v>308</v>
      </c>
      <c r="D25" s="62"/>
      <c r="E25" s="62"/>
      <c r="F25" s="62"/>
      <c r="G25" s="81">
        <f>SUM(G5:G24)</f>
        <v>1610</v>
      </c>
      <c r="H25" s="72" t="s">
        <v>4</v>
      </c>
      <c r="I25" s="64"/>
    </row>
    <row r="26" spans="1:9" ht="24" x14ac:dyDescent="0.55000000000000004">
      <c r="A26" s="1"/>
      <c r="B26" s="1"/>
      <c r="C26" s="1"/>
      <c r="D26" s="1"/>
      <c r="E26" s="1"/>
      <c r="F26" s="1"/>
      <c r="G26" s="1"/>
      <c r="H26" s="1"/>
      <c r="I26" s="1"/>
    </row>
    <row r="27" spans="1:9" ht="24" x14ac:dyDescent="0.55000000000000004">
      <c r="A27" s="1"/>
      <c r="B27" s="1"/>
      <c r="C27" s="1"/>
      <c r="D27" s="1"/>
      <c r="E27" s="1"/>
      <c r="F27" s="1"/>
      <c r="G27" s="1"/>
      <c r="H27" s="1"/>
      <c r="I27" s="1"/>
    </row>
    <row r="28" spans="1:9" ht="24" x14ac:dyDescent="0.55000000000000004">
      <c r="A28" s="1"/>
      <c r="B28" s="1"/>
      <c r="C28" s="1"/>
      <c r="D28" s="1"/>
      <c r="E28" s="1"/>
      <c r="F28" s="1"/>
      <c r="G28" s="1"/>
      <c r="H28" s="1"/>
      <c r="I28" s="1"/>
    </row>
    <row r="38" spans="2:2" x14ac:dyDescent="0.35">
      <c r="B38" s="105"/>
    </row>
  </sheetData>
  <phoneticPr fontId="8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N61"/>
  <sheetViews>
    <sheetView workbookViewId="0">
      <selection activeCell="E62" sqref="E62"/>
    </sheetView>
  </sheetViews>
  <sheetFormatPr defaultRowHeight="24" x14ac:dyDescent="0.55000000000000004"/>
  <cols>
    <col min="1" max="1" width="5.75" style="145" customWidth="1"/>
    <col min="2" max="2" width="15.5" style="145" customWidth="1"/>
    <col min="3" max="3" width="11.25" style="145" customWidth="1"/>
    <col min="4" max="4" width="8.875" style="145" customWidth="1"/>
    <col min="5" max="5" width="8.375" style="145" customWidth="1"/>
    <col min="6" max="6" width="6.75" style="145" customWidth="1"/>
    <col min="7" max="7" width="12.125" style="145" customWidth="1"/>
    <col min="8" max="8" width="0.125" style="145" customWidth="1"/>
    <col min="9" max="9" width="14.125" style="145" customWidth="1"/>
    <col min="10" max="10" width="11.625" style="145" customWidth="1"/>
    <col min="11" max="16384" width="9" style="1"/>
  </cols>
  <sheetData>
    <row r="1" spans="1:14" ht="33" x14ac:dyDescent="0.75">
      <c r="B1" s="315" t="s">
        <v>406</v>
      </c>
      <c r="C1" s="315"/>
      <c r="D1" s="315"/>
    </row>
    <row r="2" spans="1:14" ht="33" x14ac:dyDescent="0.75">
      <c r="A2" s="315" t="s">
        <v>353</v>
      </c>
      <c r="B2" s="245" t="s">
        <v>715</v>
      </c>
      <c r="C2" s="245" t="s">
        <v>728</v>
      </c>
      <c r="D2" s="245"/>
      <c r="E2" s="245"/>
      <c r="F2" s="245"/>
      <c r="G2" s="245"/>
      <c r="H2" s="312"/>
    </row>
    <row r="3" spans="1:14" x14ac:dyDescent="0.55000000000000004">
      <c r="A3" s="316" t="s">
        <v>481</v>
      </c>
      <c r="B3" s="246" t="s">
        <v>351</v>
      </c>
      <c r="C3" s="200"/>
      <c r="D3" s="431" t="s">
        <v>63</v>
      </c>
      <c r="E3" s="432"/>
      <c r="F3" s="198" t="s">
        <v>2</v>
      </c>
      <c r="G3" s="317" t="s">
        <v>174</v>
      </c>
      <c r="H3" s="200"/>
      <c r="I3" s="400" t="s">
        <v>5</v>
      </c>
      <c r="J3" s="426"/>
    </row>
    <row r="4" spans="1:14" x14ac:dyDescent="0.55000000000000004">
      <c r="A4" s="318" t="s">
        <v>482</v>
      </c>
      <c r="B4" s="202"/>
      <c r="C4" s="207"/>
      <c r="D4" s="157" t="s">
        <v>0</v>
      </c>
      <c r="E4" s="204" t="s">
        <v>1</v>
      </c>
      <c r="F4" s="164" t="s">
        <v>3</v>
      </c>
      <c r="G4" s="205" t="s">
        <v>4</v>
      </c>
      <c r="H4" s="206"/>
      <c r="I4" s="427"/>
      <c r="J4" s="428"/>
    </row>
    <row r="5" spans="1:14" x14ac:dyDescent="0.55000000000000004">
      <c r="A5" s="319">
        <v>201</v>
      </c>
      <c r="B5" s="159" t="s">
        <v>317</v>
      </c>
      <c r="C5" s="153" t="s">
        <v>318</v>
      </c>
      <c r="D5" s="127">
        <v>4212</v>
      </c>
      <c r="E5" s="127">
        <v>4278</v>
      </c>
      <c r="F5" s="128">
        <f>E5-D5</f>
        <v>66</v>
      </c>
      <c r="G5" s="133">
        <f>F5*5</f>
        <v>330</v>
      </c>
      <c r="H5" s="134"/>
      <c r="I5" s="320"/>
      <c r="J5" s="209"/>
      <c r="K5" s="1" t="s">
        <v>204</v>
      </c>
    </row>
    <row r="6" spans="1:14" ht="21" customHeight="1" x14ac:dyDescent="0.55000000000000004">
      <c r="A6" s="158">
        <v>202</v>
      </c>
      <c r="B6" s="146" t="s">
        <v>319</v>
      </c>
      <c r="C6" s="147" t="s">
        <v>320</v>
      </c>
      <c r="D6" s="130">
        <v>1471</v>
      </c>
      <c r="E6" s="378">
        <v>1471</v>
      </c>
      <c r="F6" s="128">
        <f t="shared" ref="F6:F31" si="0">E6-D6</f>
        <v>0</v>
      </c>
      <c r="G6" s="133">
        <f t="shared" ref="G6:G31" si="1">F6*5</f>
        <v>0</v>
      </c>
      <c r="H6" s="130"/>
      <c r="I6" s="321"/>
      <c r="J6" s="309"/>
    </row>
    <row r="7" spans="1:14" ht="21" customHeight="1" x14ac:dyDescent="0.55000000000000004">
      <c r="A7" s="281">
        <v>203</v>
      </c>
      <c r="B7" s="152" t="s">
        <v>372</v>
      </c>
      <c r="C7" s="193" t="s">
        <v>365</v>
      </c>
      <c r="D7" s="134">
        <v>1315</v>
      </c>
      <c r="E7" s="134">
        <v>1325</v>
      </c>
      <c r="F7" s="128">
        <f t="shared" si="0"/>
        <v>10</v>
      </c>
      <c r="G7" s="133">
        <f t="shared" si="1"/>
        <v>50</v>
      </c>
      <c r="H7" s="134"/>
      <c r="I7" s="322"/>
      <c r="J7" s="309"/>
      <c r="L7" s="111"/>
    </row>
    <row r="8" spans="1:14" ht="21" customHeight="1" x14ac:dyDescent="0.55000000000000004">
      <c r="A8" s="158">
        <v>204</v>
      </c>
      <c r="B8" s="146" t="s">
        <v>531</v>
      </c>
      <c r="C8" s="147" t="s">
        <v>532</v>
      </c>
      <c r="D8" s="130">
        <v>3862</v>
      </c>
      <c r="E8" s="130">
        <v>3927</v>
      </c>
      <c r="F8" s="128">
        <f t="shared" si="0"/>
        <v>65</v>
      </c>
      <c r="G8" s="133">
        <f t="shared" si="1"/>
        <v>325</v>
      </c>
      <c r="H8" s="130"/>
      <c r="I8" s="323"/>
      <c r="J8" s="309" t="s">
        <v>483</v>
      </c>
    </row>
    <row r="9" spans="1:14" ht="21" customHeight="1" x14ac:dyDescent="0.55000000000000004">
      <c r="A9" s="158">
        <v>205</v>
      </c>
      <c r="B9" s="146" t="s">
        <v>321</v>
      </c>
      <c r="C9" s="147" t="s">
        <v>322</v>
      </c>
      <c r="D9" s="130">
        <v>953</v>
      </c>
      <c r="E9" s="130">
        <v>996</v>
      </c>
      <c r="F9" s="128">
        <f t="shared" si="0"/>
        <v>43</v>
      </c>
      <c r="G9" s="133">
        <f t="shared" si="1"/>
        <v>215</v>
      </c>
      <c r="H9" s="134"/>
      <c r="I9" s="324"/>
      <c r="J9" s="309"/>
    </row>
    <row r="10" spans="1:14" ht="21" customHeight="1" x14ac:dyDescent="0.55000000000000004">
      <c r="A10" s="158">
        <v>206</v>
      </c>
      <c r="B10" s="146" t="s">
        <v>323</v>
      </c>
      <c r="C10" s="147" t="s">
        <v>324</v>
      </c>
      <c r="D10" s="130">
        <v>1665</v>
      </c>
      <c r="E10" s="130">
        <v>1693</v>
      </c>
      <c r="F10" s="128">
        <f t="shared" si="0"/>
        <v>28</v>
      </c>
      <c r="G10" s="133">
        <f t="shared" si="1"/>
        <v>140</v>
      </c>
      <c r="H10" s="130"/>
      <c r="I10" s="324"/>
      <c r="J10" s="309"/>
    </row>
    <row r="11" spans="1:14" ht="21" customHeight="1" x14ac:dyDescent="0.55000000000000004">
      <c r="A11" s="158">
        <v>207</v>
      </c>
      <c r="B11" s="146" t="s">
        <v>366</v>
      </c>
      <c r="C11" s="147" t="s">
        <v>367</v>
      </c>
      <c r="D11" s="130">
        <v>1330</v>
      </c>
      <c r="E11" s="130">
        <v>1355</v>
      </c>
      <c r="F11" s="128">
        <f t="shared" si="0"/>
        <v>25</v>
      </c>
      <c r="G11" s="133">
        <f t="shared" si="1"/>
        <v>125</v>
      </c>
      <c r="H11" s="134"/>
      <c r="I11" s="148"/>
      <c r="J11" s="309"/>
    </row>
    <row r="12" spans="1:14" ht="21" customHeight="1" x14ac:dyDescent="0.55000000000000004">
      <c r="A12" s="158">
        <v>208</v>
      </c>
      <c r="B12" s="146" t="s">
        <v>435</v>
      </c>
      <c r="C12" s="147"/>
      <c r="D12" s="130">
        <v>0</v>
      </c>
      <c r="E12" s="130"/>
      <c r="F12" s="128">
        <f t="shared" si="0"/>
        <v>0</v>
      </c>
      <c r="G12" s="133">
        <f t="shared" si="1"/>
        <v>0</v>
      </c>
      <c r="H12" s="130"/>
      <c r="I12" s="323" t="s">
        <v>548</v>
      </c>
      <c r="J12" s="309"/>
    </row>
    <row r="13" spans="1:14" x14ac:dyDescent="0.55000000000000004">
      <c r="A13" s="158">
        <v>209</v>
      </c>
      <c r="B13" s="146" t="s">
        <v>346</v>
      </c>
      <c r="C13" s="147" t="s">
        <v>347</v>
      </c>
      <c r="D13" s="130">
        <v>1181</v>
      </c>
      <c r="E13" s="130">
        <v>1197</v>
      </c>
      <c r="F13" s="128">
        <f t="shared" si="0"/>
        <v>16</v>
      </c>
      <c r="G13" s="133">
        <f t="shared" si="1"/>
        <v>80</v>
      </c>
      <c r="H13" s="134"/>
      <c r="I13" s="324"/>
      <c r="J13" s="209"/>
      <c r="N13" s="111"/>
    </row>
    <row r="14" spans="1:14" x14ac:dyDescent="0.55000000000000004">
      <c r="A14" s="158">
        <v>210</v>
      </c>
      <c r="B14" s="146" t="s">
        <v>390</v>
      </c>
      <c r="C14" s="147" t="s">
        <v>391</v>
      </c>
      <c r="D14" s="130">
        <v>1119</v>
      </c>
      <c r="E14" s="130">
        <v>1124</v>
      </c>
      <c r="F14" s="128">
        <f t="shared" si="0"/>
        <v>5</v>
      </c>
      <c r="G14" s="133">
        <f t="shared" si="1"/>
        <v>25</v>
      </c>
      <c r="H14" s="130"/>
      <c r="I14" s="148"/>
      <c r="J14" s="309"/>
    </row>
    <row r="15" spans="1:14" x14ac:dyDescent="0.55000000000000004">
      <c r="A15" s="158">
        <v>211</v>
      </c>
      <c r="B15" s="146" t="s">
        <v>435</v>
      </c>
      <c r="C15" s="147"/>
      <c r="D15" s="130">
        <v>1111</v>
      </c>
      <c r="E15" s="130">
        <v>1111</v>
      </c>
      <c r="F15" s="128">
        <f t="shared" si="0"/>
        <v>0</v>
      </c>
      <c r="G15" s="133">
        <f>F15*5</f>
        <v>0</v>
      </c>
      <c r="H15" s="134"/>
      <c r="I15" s="325" t="s">
        <v>656</v>
      </c>
      <c r="J15" s="309"/>
    </row>
    <row r="16" spans="1:14" x14ac:dyDescent="0.55000000000000004">
      <c r="A16" s="158">
        <v>212</v>
      </c>
      <c r="B16" s="146" t="s">
        <v>379</v>
      </c>
      <c r="C16" s="147" t="s">
        <v>380</v>
      </c>
      <c r="D16" s="130">
        <v>671</v>
      </c>
      <c r="E16" s="130">
        <v>671</v>
      </c>
      <c r="F16" s="128">
        <f t="shared" si="0"/>
        <v>0</v>
      </c>
      <c r="G16" s="133">
        <f t="shared" si="1"/>
        <v>0</v>
      </c>
      <c r="H16" s="130"/>
      <c r="I16" s="324"/>
      <c r="J16" s="309" t="s">
        <v>484</v>
      </c>
    </row>
    <row r="17" spans="1:10" x14ac:dyDescent="0.55000000000000004">
      <c r="A17" s="158">
        <v>213</v>
      </c>
      <c r="B17" s="146" t="s">
        <v>657</v>
      </c>
      <c r="C17" s="147" t="s">
        <v>658</v>
      </c>
      <c r="D17" s="130">
        <v>2080</v>
      </c>
      <c r="E17" s="130">
        <v>2158</v>
      </c>
      <c r="F17" s="128">
        <f t="shared" si="0"/>
        <v>78</v>
      </c>
      <c r="G17" s="133">
        <f t="shared" si="1"/>
        <v>390</v>
      </c>
      <c r="H17" s="134"/>
      <c r="I17" s="323"/>
      <c r="J17" s="309"/>
    </row>
    <row r="18" spans="1:10" s="145" customFormat="1" x14ac:dyDescent="0.55000000000000004">
      <c r="A18" s="158">
        <v>214</v>
      </c>
      <c r="B18" s="146" t="s">
        <v>435</v>
      </c>
      <c r="C18" s="147"/>
      <c r="D18" s="130">
        <v>0</v>
      </c>
      <c r="E18" s="130"/>
      <c r="F18" s="128">
        <f t="shared" si="0"/>
        <v>0</v>
      </c>
      <c r="G18" s="133">
        <f t="shared" si="1"/>
        <v>0</v>
      </c>
      <c r="H18" s="130"/>
      <c r="I18" s="148" t="s">
        <v>538</v>
      </c>
      <c r="J18" s="309"/>
    </row>
    <row r="19" spans="1:10" x14ac:dyDescent="0.55000000000000004">
      <c r="A19" s="158">
        <v>215</v>
      </c>
      <c r="B19" s="146" t="s">
        <v>368</v>
      </c>
      <c r="C19" s="147" t="s">
        <v>369</v>
      </c>
      <c r="D19" s="130">
        <v>1634</v>
      </c>
      <c r="E19" s="130">
        <v>1634</v>
      </c>
      <c r="F19" s="128">
        <f t="shared" si="0"/>
        <v>0</v>
      </c>
      <c r="G19" s="133">
        <f t="shared" si="1"/>
        <v>0</v>
      </c>
      <c r="H19" s="134"/>
      <c r="I19" s="148"/>
      <c r="J19" s="309"/>
    </row>
    <row r="20" spans="1:10" x14ac:dyDescent="0.55000000000000004">
      <c r="A20" s="158">
        <v>216</v>
      </c>
      <c r="B20" s="146" t="s">
        <v>329</v>
      </c>
      <c r="C20" s="147" t="s">
        <v>330</v>
      </c>
      <c r="D20" s="130">
        <v>176</v>
      </c>
      <c r="E20" s="130">
        <v>176</v>
      </c>
      <c r="F20" s="128">
        <f t="shared" si="0"/>
        <v>0</v>
      </c>
      <c r="G20" s="133">
        <f t="shared" si="1"/>
        <v>0</v>
      </c>
      <c r="H20" s="130"/>
      <c r="I20" s="148"/>
      <c r="J20" s="183"/>
    </row>
    <row r="21" spans="1:10" x14ac:dyDescent="0.55000000000000004">
      <c r="A21" s="158">
        <v>301</v>
      </c>
      <c r="B21" s="146" t="s">
        <v>373</v>
      </c>
      <c r="C21" s="147" t="s">
        <v>374</v>
      </c>
      <c r="D21" s="130">
        <v>3237</v>
      </c>
      <c r="E21" s="130">
        <v>3249</v>
      </c>
      <c r="F21" s="128">
        <f t="shared" si="0"/>
        <v>12</v>
      </c>
      <c r="G21" s="133">
        <f t="shared" si="1"/>
        <v>60</v>
      </c>
      <c r="H21" s="134"/>
      <c r="I21" s="148"/>
      <c r="J21" s="209"/>
    </row>
    <row r="22" spans="1:10" x14ac:dyDescent="0.55000000000000004">
      <c r="A22" s="158">
        <v>302</v>
      </c>
      <c r="B22" s="146" t="s">
        <v>375</v>
      </c>
      <c r="C22" s="147" t="s">
        <v>376</v>
      </c>
      <c r="D22" s="130">
        <v>3104</v>
      </c>
      <c r="E22" s="130">
        <v>3142</v>
      </c>
      <c r="F22" s="128">
        <f t="shared" si="0"/>
        <v>38</v>
      </c>
      <c r="G22" s="133">
        <f t="shared" si="1"/>
        <v>190</v>
      </c>
      <c r="H22" s="130"/>
      <c r="I22" s="148"/>
      <c r="J22" s="309"/>
    </row>
    <row r="23" spans="1:10" x14ac:dyDescent="0.55000000000000004">
      <c r="A23" s="158">
        <v>303</v>
      </c>
      <c r="B23" s="146" t="s">
        <v>419</v>
      </c>
      <c r="C23" s="147" t="s">
        <v>420</v>
      </c>
      <c r="D23" s="130">
        <v>2426</v>
      </c>
      <c r="E23" s="130">
        <v>2462</v>
      </c>
      <c r="F23" s="128">
        <f t="shared" si="0"/>
        <v>36</v>
      </c>
      <c r="G23" s="133">
        <f t="shared" si="1"/>
        <v>180</v>
      </c>
      <c r="H23" s="134"/>
      <c r="I23" s="324"/>
      <c r="J23" s="309"/>
    </row>
    <row r="24" spans="1:10" x14ac:dyDescent="0.55000000000000004">
      <c r="A24" s="158">
        <v>304</v>
      </c>
      <c r="B24" s="146" t="s">
        <v>435</v>
      </c>
      <c r="C24" s="147"/>
      <c r="D24" s="130">
        <v>1433</v>
      </c>
      <c r="E24" s="130">
        <v>1443</v>
      </c>
      <c r="F24" s="128">
        <f t="shared" si="0"/>
        <v>10</v>
      </c>
      <c r="G24" s="133">
        <f t="shared" si="1"/>
        <v>50</v>
      </c>
      <c r="H24" s="130"/>
      <c r="I24" s="148"/>
      <c r="J24" s="309" t="s">
        <v>485</v>
      </c>
    </row>
    <row r="25" spans="1:10" x14ac:dyDescent="0.55000000000000004">
      <c r="A25" s="158">
        <v>305</v>
      </c>
      <c r="B25" s="146" t="s">
        <v>435</v>
      </c>
      <c r="C25" s="147"/>
      <c r="D25" s="130">
        <v>9</v>
      </c>
      <c r="E25" s="130">
        <v>9</v>
      </c>
      <c r="F25" s="128">
        <f t="shared" si="0"/>
        <v>0</v>
      </c>
      <c r="G25" s="133">
        <f t="shared" si="1"/>
        <v>0</v>
      </c>
      <c r="H25" s="134"/>
      <c r="I25" s="323" t="s">
        <v>649</v>
      </c>
      <c r="J25" s="309"/>
    </row>
    <row r="26" spans="1:10" x14ac:dyDescent="0.55000000000000004">
      <c r="A26" s="158">
        <v>306</v>
      </c>
      <c r="B26" s="146" t="s">
        <v>477</v>
      </c>
      <c r="C26" s="147" t="s">
        <v>478</v>
      </c>
      <c r="D26" s="130">
        <v>3451</v>
      </c>
      <c r="E26" s="130">
        <v>3451</v>
      </c>
      <c r="F26" s="128">
        <f t="shared" si="0"/>
        <v>0</v>
      </c>
      <c r="G26" s="133">
        <f t="shared" si="1"/>
        <v>0</v>
      </c>
      <c r="H26" s="130"/>
      <c r="I26" s="326"/>
      <c r="J26" s="309"/>
    </row>
    <row r="27" spans="1:10" x14ac:dyDescent="0.55000000000000004">
      <c r="A27" s="158">
        <v>307</v>
      </c>
      <c r="B27" s="146" t="s">
        <v>327</v>
      </c>
      <c r="C27" s="147" t="s">
        <v>328</v>
      </c>
      <c r="D27" s="130">
        <v>10781</v>
      </c>
      <c r="E27" s="130">
        <v>10967</v>
      </c>
      <c r="F27" s="128">
        <f t="shared" si="0"/>
        <v>186</v>
      </c>
      <c r="G27" s="133">
        <f t="shared" si="1"/>
        <v>930</v>
      </c>
      <c r="H27" s="134"/>
      <c r="I27" s="148"/>
      <c r="J27" s="309"/>
    </row>
    <row r="28" spans="1:10" x14ac:dyDescent="0.55000000000000004">
      <c r="A28" s="158">
        <v>308</v>
      </c>
      <c r="B28" s="146" t="s">
        <v>325</v>
      </c>
      <c r="C28" s="147" t="s">
        <v>326</v>
      </c>
      <c r="D28" s="130">
        <v>2809</v>
      </c>
      <c r="E28" s="130">
        <v>2862</v>
      </c>
      <c r="F28" s="128">
        <f t="shared" si="0"/>
        <v>53</v>
      </c>
      <c r="G28" s="133">
        <f t="shared" si="1"/>
        <v>265</v>
      </c>
      <c r="H28" s="130"/>
      <c r="I28" s="148"/>
      <c r="J28" s="309"/>
    </row>
    <row r="29" spans="1:10" x14ac:dyDescent="0.55000000000000004">
      <c r="A29" s="158">
        <v>309</v>
      </c>
      <c r="B29" s="160" t="s">
        <v>325</v>
      </c>
      <c r="C29" s="147" t="s">
        <v>331</v>
      </c>
      <c r="D29" s="130">
        <v>1496</v>
      </c>
      <c r="E29" s="130">
        <v>1524</v>
      </c>
      <c r="F29" s="128">
        <f t="shared" si="0"/>
        <v>28</v>
      </c>
      <c r="G29" s="133">
        <f t="shared" si="1"/>
        <v>140</v>
      </c>
      <c r="H29" s="134"/>
      <c r="I29" s="148"/>
      <c r="J29" s="209"/>
    </row>
    <row r="30" spans="1:10" x14ac:dyDescent="0.55000000000000004">
      <c r="A30" s="158">
        <v>310</v>
      </c>
      <c r="B30" s="160" t="s">
        <v>652</v>
      </c>
      <c r="C30" s="147" t="s">
        <v>653</v>
      </c>
      <c r="D30" s="130">
        <v>4540</v>
      </c>
      <c r="E30" s="130">
        <v>4738</v>
      </c>
      <c r="F30" s="128">
        <f t="shared" si="0"/>
        <v>198</v>
      </c>
      <c r="G30" s="133">
        <f t="shared" si="1"/>
        <v>990</v>
      </c>
      <c r="H30" s="130"/>
      <c r="I30" s="326"/>
      <c r="J30" s="309" t="s">
        <v>484</v>
      </c>
    </row>
    <row r="31" spans="1:10" x14ac:dyDescent="0.55000000000000004">
      <c r="A31" s="158">
        <v>311</v>
      </c>
      <c r="B31" s="146" t="s">
        <v>412</v>
      </c>
      <c r="C31" s="147" t="s">
        <v>413</v>
      </c>
      <c r="D31" s="132">
        <v>2436</v>
      </c>
      <c r="E31" s="132">
        <v>2487</v>
      </c>
      <c r="F31" s="132">
        <f t="shared" si="0"/>
        <v>51</v>
      </c>
      <c r="G31" s="133">
        <f t="shared" si="1"/>
        <v>255</v>
      </c>
      <c r="H31" s="130"/>
      <c r="I31" s="326"/>
      <c r="J31" s="183"/>
    </row>
    <row r="32" spans="1:10" x14ac:dyDescent="0.55000000000000004">
      <c r="A32" s="242"/>
      <c r="B32" s="179"/>
      <c r="C32" s="179"/>
      <c r="D32" s="242"/>
      <c r="E32" s="242"/>
      <c r="F32" s="242"/>
      <c r="G32" s="274"/>
      <c r="H32" s="242"/>
      <c r="I32" s="179"/>
      <c r="J32" s="179"/>
    </row>
    <row r="33" spans="1:12" x14ac:dyDescent="0.55000000000000004">
      <c r="A33" s="242"/>
      <c r="B33" s="179"/>
      <c r="C33" s="179"/>
      <c r="D33" s="242"/>
      <c r="E33" s="242"/>
      <c r="F33" s="242"/>
      <c r="G33" s="274"/>
      <c r="H33" s="242"/>
      <c r="I33" s="179"/>
      <c r="J33" s="284"/>
    </row>
    <row r="34" spans="1:12" x14ac:dyDescent="0.55000000000000004">
      <c r="A34" s="316" t="s">
        <v>350</v>
      </c>
      <c r="B34" s="246" t="s">
        <v>352</v>
      </c>
      <c r="C34" s="200"/>
      <c r="D34" s="402" t="s">
        <v>558</v>
      </c>
      <c r="E34" s="425"/>
      <c r="F34" s="198" t="s">
        <v>2</v>
      </c>
      <c r="G34" s="327" t="s">
        <v>181</v>
      </c>
      <c r="H34" s="200"/>
      <c r="I34" s="400" t="s">
        <v>5</v>
      </c>
      <c r="J34" s="429"/>
    </row>
    <row r="35" spans="1:12" x14ac:dyDescent="0.55000000000000004">
      <c r="A35" s="318"/>
      <c r="B35" s="202"/>
      <c r="C35" s="207"/>
      <c r="D35" s="157" t="s">
        <v>0</v>
      </c>
      <c r="E35" s="204" t="s">
        <v>1</v>
      </c>
      <c r="F35" s="164" t="s">
        <v>3</v>
      </c>
      <c r="G35" s="269" t="s">
        <v>4</v>
      </c>
      <c r="H35" s="206"/>
      <c r="I35" s="427"/>
      <c r="J35" s="430"/>
    </row>
    <row r="36" spans="1:12" x14ac:dyDescent="0.55000000000000004">
      <c r="A36" s="158">
        <v>312</v>
      </c>
      <c r="B36" s="146" t="s">
        <v>332</v>
      </c>
      <c r="C36" s="147" t="s">
        <v>333</v>
      </c>
      <c r="D36" s="130">
        <v>1722</v>
      </c>
      <c r="E36" s="130">
        <v>1722</v>
      </c>
      <c r="F36" s="132">
        <f t="shared" ref="F36:F41" si="2">E36-D36</f>
        <v>0</v>
      </c>
      <c r="G36" s="133">
        <f t="shared" ref="G36:G41" si="3">F36*5</f>
        <v>0</v>
      </c>
      <c r="H36" s="227"/>
      <c r="I36" s="328"/>
      <c r="J36" s="209"/>
    </row>
    <row r="37" spans="1:12" x14ac:dyDescent="0.55000000000000004">
      <c r="A37" s="158">
        <v>313</v>
      </c>
      <c r="B37" s="146" t="s">
        <v>338</v>
      </c>
      <c r="C37" s="147" t="s">
        <v>339</v>
      </c>
      <c r="D37" s="130">
        <v>3308</v>
      </c>
      <c r="E37" s="130">
        <v>3325</v>
      </c>
      <c r="F37" s="132">
        <f t="shared" si="2"/>
        <v>17</v>
      </c>
      <c r="G37" s="133">
        <f t="shared" si="3"/>
        <v>85</v>
      </c>
      <c r="H37" s="206"/>
      <c r="I37" s="328"/>
      <c r="J37" s="309"/>
    </row>
    <row r="38" spans="1:12" x14ac:dyDescent="0.55000000000000004">
      <c r="A38" s="281">
        <v>314</v>
      </c>
      <c r="B38" s="152" t="s">
        <v>334</v>
      </c>
      <c r="C38" s="193" t="s">
        <v>335</v>
      </c>
      <c r="D38" s="151">
        <v>711</v>
      </c>
      <c r="E38" s="151">
        <v>727</v>
      </c>
      <c r="F38" s="151">
        <f t="shared" si="2"/>
        <v>16</v>
      </c>
      <c r="G38" s="329">
        <f t="shared" si="3"/>
        <v>80</v>
      </c>
      <c r="H38" s="134"/>
      <c r="I38" s="279"/>
      <c r="J38" s="309" t="s">
        <v>486</v>
      </c>
    </row>
    <row r="39" spans="1:12" x14ac:dyDescent="0.55000000000000004">
      <c r="A39" s="158">
        <v>315</v>
      </c>
      <c r="B39" s="146" t="s">
        <v>340</v>
      </c>
      <c r="C39" s="147" t="s">
        <v>341</v>
      </c>
      <c r="D39" s="132">
        <v>574</v>
      </c>
      <c r="E39" s="132">
        <v>584</v>
      </c>
      <c r="F39" s="128">
        <f t="shared" si="2"/>
        <v>10</v>
      </c>
      <c r="G39" s="133">
        <f t="shared" si="3"/>
        <v>50</v>
      </c>
      <c r="H39" s="130"/>
      <c r="I39" s="279"/>
      <c r="J39" s="309"/>
    </row>
    <row r="40" spans="1:12" x14ac:dyDescent="0.55000000000000004">
      <c r="A40" s="158">
        <v>316</v>
      </c>
      <c r="B40" s="146" t="s">
        <v>336</v>
      </c>
      <c r="C40" s="147" t="s">
        <v>337</v>
      </c>
      <c r="D40" s="132">
        <v>3732</v>
      </c>
      <c r="E40" s="132">
        <v>3758</v>
      </c>
      <c r="F40" s="132">
        <f t="shared" si="2"/>
        <v>26</v>
      </c>
      <c r="G40" s="133">
        <f t="shared" si="3"/>
        <v>130</v>
      </c>
      <c r="H40" s="134"/>
      <c r="I40" s="330"/>
      <c r="J40" s="309"/>
    </row>
    <row r="41" spans="1:12" s="145" customFormat="1" x14ac:dyDescent="0.55000000000000004">
      <c r="A41" s="158">
        <v>401</v>
      </c>
      <c r="B41" s="146" t="s">
        <v>370</v>
      </c>
      <c r="C41" s="147" t="s">
        <v>371</v>
      </c>
      <c r="D41" s="132">
        <v>2670</v>
      </c>
      <c r="E41" s="132">
        <v>2723</v>
      </c>
      <c r="F41" s="128">
        <f t="shared" si="2"/>
        <v>53</v>
      </c>
      <c r="G41" s="133">
        <f t="shared" si="3"/>
        <v>265</v>
      </c>
      <c r="H41" s="130"/>
      <c r="I41" s="331"/>
      <c r="J41" s="209"/>
    </row>
    <row r="42" spans="1:12" x14ac:dyDescent="0.55000000000000004">
      <c r="A42" s="158">
        <v>402</v>
      </c>
      <c r="B42" s="146" t="s">
        <v>517</v>
      </c>
      <c r="C42" s="147" t="s">
        <v>518</v>
      </c>
      <c r="D42" s="132">
        <v>4152</v>
      </c>
      <c r="E42" s="132">
        <v>4199</v>
      </c>
      <c r="F42" s="128">
        <f t="shared" ref="F42:F58" si="4">E42-D42</f>
        <v>47</v>
      </c>
      <c r="G42" s="133">
        <f t="shared" ref="G42:G58" si="5">F42*5</f>
        <v>235</v>
      </c>
      <c r="H42" s="134"/>
      <c r="I42" s="332"/>
      <c r="J42" s="309"/>
    </row>
    <row r="43" spans="1:12" x14ac:dyDescent="0.55000000000000004">
      <c r="A43" s="132">
        <v>403</v>
      </c>
      <c r="B43" s="146" t="s">
        <v>435</v>
      </c>
      <c r="C43" s="147"/>
      <c r="D43" s="132">
        <v>736</v>
      </c>
      <c r="E43" s="132">
        <v>736</v>
      </c>
      <c r="F43" s="128">
        <f t="shared" si="4"/>
        <v>0</v>
      </c>
      <c r="G43" s="133">
        <f t="shared" si="5"/>
        <v>0</v>
      </c>
      <c r="H43" s="130"/>
      <c r="I43" s="333" t="s">
        <v>647</v>
      </c>
      <c r="J43" s="309"/>
    </row>
    <row r="44" spans="1:12" x14ac:dyDescent="0.55000000000000004">
      <c r="A44" s="158">
        <v>404</v>
      </c>
      <c r="B44" s="146" t="s">
        <v>515</v>
      </c>
      <c r="C44" s="147" t="s">
        <v>516</v>
      </c>
      <c r="D44" s="132">
        <v>3988</v>
      </c>
      <c r="E44" s="132">
        <v>4063</v>
      </c>
      <c r="F44" s="128">
        <f t="shared" si="4"/>
        <v>75</v>
      </c>
      <c r="G44" s="133">
        <f t="shared" si="5"/>
        <v>375</v>
      </c>
      <c r="H44" s="134"/>
      <c r="I44" s="285"/>
      <c r="J44" s="193" t="s">
        <v>487</v>
      </c>
      <c r="K44" s="110"/>
    </row>
    <row r="45" spans="1:12" x14ac:dyDescent="0.55000000000000004">
      <c r="A45" s="158">
        <v>405</v>
      </c>
      <c r="B45" s="146" t="s">
        <v>417</v>
      </c>
      <c r="C45" s="147" t="s">
        <v>418</v>
      </c>
      <c r="D45" s="132">
        <v>2247</v>
      </c>
      <c r="E45" s="132">
        <v>2271</v>
      </c>
      <c r="F45" s="128">
        <f t="shared" si="4"/>
        <v>24</v>
      </c>
      <c r="G45" s="133">
        <f t="shared" si="5"/>
        <v>120</v>
      </c>
      <c r="H45" s="130"/>
      <c r="I45" s="324"/>
      <c r="J45" s="309"/>
      <c r="L45" s="28"/>
    </row>
    <row r="46" spans="1:12" x14ac:dyDescent="0.55000000000000004">
      <c r="A46" s="158">
        <v>406</v>
      </c>
      <c r="B46" s="146" t="s">
        <v>435</v>
      </c>
      <c r="C46" s="147"/>
      <c r="D46" s="132">
        <v>0</v>
      </c>
      <c r="E46" s="132"/>
      <c r="F46" s="132">
        <f t="shared" si="4"/>
        <v>0</v>
      </c>
      <c r="G46" s="133">
        <f t="shared" si="5"/>
        <v>0</v>
      </c>
      <c r="H46" s="134"/>
      <c r="I46" s="332" t="s">
        <v>514</v>
      </c>
      <c r="J46" s="309"/>
    </row>
    <row r="47" spans="1:12" s="28" customFormat="1" x14ac:dyDescent="0.55000000000000004">
      <c r="A47" s="132">
        <v>407</v>
      </c>
      <c r="B47" s="148" t="s">
        <v>392</v>
      </c>
      <c r="C47" s="147" t="s">
        <v>393</v>
      </c>
      <c r="D47" s="132">
        <v>0</v>
      </c>
      <c r="E47" s="132"/>
      <c r="F47" s="132">
        <f t="shared" si="4"/>
        <v>0</v>
      </c>
      <c r="G47" s="133">
        <f t="shared" si="5"/>
        <v>0</v>
      </c>
      <c r="H47" s="130"/>
      <c r="I47" s="323"/>
      <c r="J47" s="309"/>
    </row>
    <row r="48" spans="1:12" x14ac:dyDescent="0.55000000000000004">
      <c r="A48" s="195">
        <v>408</v>
      </c>
      <c r="B48" s="251" t="s">
        <v>342</v>
      </c>
      <c r="C48" s="144" t="s">
        <v>343</v>
      </c>
      <c r="D48" s="250">
        <v>5330</v>
      </c>
      <c r="E48" s="250">
        <v>5429</v>
      </c>
      <c r="F48" s="151">
        <f t="shared" si="4"/>
        <v>99</v>
      </c>
      <c r="G48" s="329">
        <f t="shared" si="5"/>
        <v>495</v>
      </c>
      <c r="H48" s="134"/>
      <c r="I48" s="284"/>
      <c r="J48" s="309"/>
    </row>
    <row r="49" spans="1:10" x14ac:dyDescent="0.55000000000000004">
      <c r="A49" s="158">
        <v>409</v>
      </c>
      <c r="B49" s="146" t="s">
        <v>421</v>
      </c>
      <c r="C49" s="147" t="s">
        <v>422</v>
      </c>
      <c r="D49" s="132">
        <v>22</v>
      </c>
      <c r="E49" s="132">
        <v>22</v>
      </c>
      <c r="F49" s="128">
        <f t="shared" si="4"/>
        <v>0</v>
      </c>
      <c r="G49" s="133">
        <f t="shared" si="5"/>
        <v>0</v>
      </c>
      <c r="H49" s="130"/>
      <c r="I49" s="324"/>
      <c r="J49" s="209"/>
    </row>
    <row r="50" spans="1:10" x14ac:dyDescent="0.55000000000000004">
      <c r="A50" s="158">
        <v>410</v>
      </c>
      <c r="B50" s="146" t="s">
        <v>344</v>
      </c>
      <c r="C50" s="147" t="s">
        <v>345</v>
      </c>
      <c r="D50" s="132">
        <v>1077</v>
      </c>
      <c r="E50" s="132">
        <v>1093</v>
      </c>
      <c r="F50" s="128">
        <f t="shared" si="4"/>
        <v>16</v>
      </c>
      <c r="G50" s="133">
        <f t="shared" si="5"/>
        <v>80</v>
      </c>
      <c r="H50" s="134"/>
      <c r="I50" s="148"/>
      <c r="J50" s="309"/>
    </row>
    <row r="51" spans="1:10" x14ac:dyDescent="0.55000000000000004">
      <c r="A51" s="158">
        <v>411</v>
      </c>
      <c r="B51" s="146" t="s">
        <v>348</v>
      </c>
      <c r="C51" s="147" t="s">
        <v>349</v>
      </c>
      <c r="D51" s="132">
        <v>529</v>
      </c>
      <c r="E51" s="132">
        <v>530</v>
      </c>
      <c r="F51" s="128">
        <f t="shared" si="4"/>
        <v>1</v>
      </c>
      <c r="G51" s="133">
        <f t="shared" si="5"/>
        <v>5</v>
      </c>
      <c r="H51" s="130"/>
      <c r="I51" s="148"/>
      <c r="J51" s="309"/>
    </row>
    <row r="52" spans="1:10" x14ac:dyDescent="0.55000000000000004">
      <c r="A52" s="158">
        <v>412</v>
      </c>
      <c r="B52" s="146" t="s">
        <v>435</v>
      </c>
      <c r="C52" s="147"/>
      <c r="D52" s="132">
        <v>0</v>
      </c>
      <c r="E52" s="132"/>
      <c r="F52" s="128">
        <f t="shared" si="4"/>
        <v>0</v>
      </c>
      <c r="G52" s="133">
        <f t="shared" si="5"/>
        <v>0</v>
      </c>
      <c r="H52" s="134"/>
      <c r="I52" s="325" t="s">
        <v>685</v>
      </c>
      <c r="J52" s="309" t="s">
        <v>488</v>
      </c>
    </row>
    <row r="53" spans="1:10" s="139" customFormat="1" x14ac:dyDescent="0.55000000000000004">
      <c r="A53" s="158">
        <v>413</v>
      </c>
      <c r="B53" s="146" t="s">
        <v>377</v>
      </c>
      <c r="C53" s="147" t="s">
        <v>378</v>
      </c>
      <c r="D53" s="132">
        <v>1052</v>
      </c>
      <c r="E53" s="132">
        <v>1092</v>
      </c>
      <c r="F53" s="128">
        <f t="shared" si="4"/>
        <v>40</v>
      </c>
      <c r="G53" s="133">
        <v>245</v>
      </c>
      <c r="H53" s="130"/>
      <c r="I53" s="148"/>
      <c r="J53" s="342" t="s">
        <v>661</v>
      </c>
    </row>
    <row r="54" spans="1:10" x14ac:dyDescent="0.55000000000000004">
      <c r="A54" s="158">
        <v>414</v>
      </c>
      <c r="B54" s="146" t="s">
        <v>435</v>
      </c>
      <c r="C54" s="147"/>
      <c r="D54" s="132">
        <v>433</v>
      </c>
      <c r="E54" s="132">
        <v>433</v>
      </c>
      <c r="F54" s="128">
        <f t="shared" si="4"/>
        <v>0</v>
      </c>
      <c r="G54" s="133">
        <f t="shared" si="5"/>
        <v>0</v>
      </c>
      <c r="H54" s="134"/>
      <c r="I54" s="324" t="s">
        <v>423</v>
      </c>
      <c r="J54" s="309"/>
    </row>
    <row r="55" spans="1:10" x14ac:dyDescent="0.55000000000000004">
      <c r="A55" s="158">
        <v>415</v>
      </c>
      <c r="B55" s="146" t="s">
        <v>381</v>
      </c>
      <c r="C55" s="147" t="s">
        <v>382</v>
      </c>
      <c r="D55" s="132">
        <v>5006</v>
      </c>
      <c r="E55" s="132">
        <v>5044</v>
      </c>
      <c r="F55" s="128">
        <f t="shared" si="4"/>
        <v>38</v>
      </c>
      <c r="G55" s="133">
        <f t="shared" si="5"/>
        <v>190</v>
      </c>
      <c r="H55" s="130"/>
      <c r="I55" s="148"/>
      <c r="J55" s="309"/>
    </row>
    <row r="56" spans="1:10" x14ac:dyDescent="0.55000000000000004">
      <c r="A56" s="158">
        <v>416</v>
      </c>
      <c r="B56" s="146" t="s">
        <v>385</v>
      </c>
      <c r="C56" s="147" t="s">
        <v>386</v>
      </c>
      <c r="D56" s="132">
        <v>1003</v>
      </c>
      <c r="E56" s="132">
        <v>1029</v>
      </c>
      <c r="F56" s="132">
        <f t="shared" si="4"/>
        <v>26</v>
      </c>
      <c r="G56" s="133">
        <f t="shared" si="5"/>
        <v>130</v>
      </c>
      <c r="H56" s="130"/>
      <c r="I56" s="148"/>
      <c r="J56" s="183"/>
    </row>
    <row r="57" spans="1:10" x14ac:dyDescent="0.55000000000000004">
      <c r="A57" s="158" t="s">
        <v>500</v>
      </c>
      <c r="B57" s="146" t="s">
        <v>552</v>
      </c>
      <c r="C57" s="147" t="s">
        <v>553</v>
      </c>
      <c r="D57" s="132">
        <v>2241</v>
      </c>
      <c r="E57" s="132">
        <v>2308</v>
      </c>
      <c r="F57" s="132">
        <f t="shared" si="4"/>
        <v>67</v>
      </c>
      <c r="G57" s="334">
        <f t="shared" si="5"/>
        <v>335</v>
      </c>
      <c r="H57" s="335"/>
      <c r="I57" s="148"/>
      <c r="J57" s="183"/>
    </row>
    <row r="58" spans="1:10" x14ac:dyDescent="0.55000000000000004">
      <c r="A58" s="132" t="s">
        <v>500</v>
      </c>
      <c r="B58" s="146" t="s">
        <v>501</v>
      </c>
      <c r="C58" s="147" t="s">
        <v>502</v>
      </c>
      <c r="D58" s="132">
        <v>1569</v>
      </c>
      <c r="E58" s="132">
        <v>1603</v>
      </c>
      <c r="F58" s="132">
        <f t="shared" si="4"/>
        <v>34</v>
      </c>
      <c r="G58" s="334">
        <f t="shared" si="5"/>
        <v>170</v>
      </c>
      <c r="H58" s="335"/>
      <c r="I58" s="148"/>
      <c r="J58" s="183" t="s">
        <v>551</v>
      </c>
    </row>
    <row r="59" spans="1:10" s="29" customFormat="1" x14ac:dyDescent="0.55000000000000004">
      <c r="A59" s="199"/>
      <c r="B59" s="328" t="s">
        <v>383</v>
      </c>
      <c r="C59" s="328"/>
      <c r="D59" s="328"/>
      <c r="E59" s="328"/>
      <c r="F59" s="328"/>
      <c r="G59" s="336">
        <f>SUM(G5:G58)</f>
        <v>7730</v>
      </c>
      <c r="H59" s="279" t="s">
        <v>384</v>
      </c>
      <c r="I59" s="328"/>
      <c r="J59" s="248"/>
    </row>
    <row r="60" spans="1:10" ht="12" customHeight="1" x14ac:dyDescent="0.55000000000000004"/>
    <row r="61" spans="1:10" ht="21.75" customHeight="1" x14ac:dyDescent="0.55000000000000004">
      <c r="A61" s="337"/>
    </row>
  </sheetData>
  <mergeCells count="6">
    <mergeCell ref="I3:J3"/>
    <mergeCell ref="I4:J4"/>
    <mergeCell ref="I34:J34"/>
    <mergeCell ref="I35:J35"/>
    <mergeCell ref="D34:E34"/>
    <mergeCell ref="D3:E3"/>
  </mergeCells>
  <phoneticPr fontId="8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H66"/>
  <sheetViews>
    <sheetView workbookViewId="0">
      <selection activeCell="A2" sqref="A2:F2"/>
    </sheetView>
  </sheetViews>
  <sheetFormatPr defaultRowHeight="24" x14ac:dyDescent="0.55000000000000004"/>
  <cols>
    <col min="1" max="1" width="8.875" style="1" customWidth="1"/>
    <col min="2" max="2" width="20.25" style="1" customWidth="1"/>
    <col min="3" max="3" width="18.125" style="1" customWidth="1"/>
    <col min="4" max="4" width="17.5" style="1" customWidth="1"/>
    <col min="5" max="5" width="1.5" style="1" customWidth="1"/>
    <col min="6" max="6" width="17.625" style="1" customWidth="1"/>
    <col min="7" max="7" width="9" style="1" customWidth="1"/>
    <col min="8" max="8" width="9" style="1" hidden="1" customWidth="1"/>
    <col min="9" max="9" width="8" style="1" customWidth="1"/>
    <col min="10" max="10" width="5.5" style="1" customWidth="1"/>
    <col min="11" max="16384" width="9" style="1"/>
  </cols>
  <sheetData>
    <row r="1" spans="1:6" ht="33" x14ac:dyDescent="0.75">
      <c r="B1" s="31" t="s">
        <v>359</v>
      </c>
      <c r="C1" s="31"/>
    </row>
    <row r="2" spans="1:6" ht="33" x14ac:dyDescent="0.75">
      <c r="A2" s="435" t="s">
        <v>726</v>
      </c>
      <c r="B2" s="414"/>
      <c r="C2" s="414"/>
      <c r="D2" s="414"/>
      <c r="E2" s="414"/>
      <c r="F2" s="414"/>
    </row>
    <row r="3" spans="1:6" x14ac:dyDescent="0.55000000000000004">
      <c r="A3" s="69" t="s">
        <v>350</v>
      </c>
      <c r="B3" s="4" t="s">
        <v>351</v>
      </c>
      <c r="C3" s="5"/>
      <c r="D3" s="433" t="s">
        <v>503</v>
      </c>
      <c r="E3" s="434"/>
      <c r="F3" s="8" t="s">
        <v>5</v>
      </c>
    </row>
    <row r="4" spans="1:6" x14ac:dyDescent="0.55000000000000004">
      <c r="A4" s="70"/>
      <c r="B4" s="10"/>
      <c r="C4" s="11"/>
      <c r="D4" s="433" t="s">
        <v>4</v>
      </c>
      <c r="E4" s="434"/>
      <c r="F4" s="11"/>
    </row>
    <row r="5" spans="1:6" x14ac:dyDescent="0.55000000000000004">
      <c r="A5" s="39">
        <v>201</v>
      </c>
      <c r="B5" s="17" t="s">
        <v>317</v>
      </c>
      <c r="C5" s="18" t="s">
        <v>318</v>
      </c>
      <c r="D5" s="89">
        <v>80</v>
      </c>
      <c r="E5" s="50"/>
      <c r="F5" s="8" t="s">
        <v>354</v>
      </c>
    </row>
    <row r="6" spans="1:6" x14ac:dyDescent="0.55000000000000004">
      <c r="A6" s="41">
        <v>202</v>
      </c>
      <c r="B6" s="22" t="s">
        <v>319</v>
      </c>
      <c r="C6" s="20" t="s">
        <v>320</v>
      </c>
      <c r="D6" s="89">
        <v>80</v>
      </c>
      <c r="E6" s="43"/>
      <c r="F6" s="38"/>
    </row>
    <row r="7" spans="1:6" x14ac:dyDescent="0.55000000000000004">
      <c r="A7" s="53">
        <v>203</v>
      </c>
      <c r="B7" s="24" t="s">
        <v>364</v>
      </c>
      <c r="C7" s="25" t="s">
        <v>365</v>
      </c>
      <c r="D7" s="89">
        <v>80</v>
      </c>
      <c r="E7" s="50"/>
      <c r="F7" s="83"/>
    </row>
    <row r="8" spans="1:6" x14ac:dyDescent="0.55000000000000004">
      <c r="A8" s="41">
        <v>204</v>
      </c>
      <c r="B8" s="22" t="s">
        <v>531</v>
      </c>
      <c r="C8" s="20" t="s">
        <v>532</v>
      </c>
      <c r="D8" s="89">
        <v>80</v>
      </c>
      <c r="E8" s="43"/>
      <c r="F8" s="96"/>
    </row>
    <row r="9" spans="1:6" x14ac:dyDescent="0.55000000000000004">
      <c r="A9" s="41">
        <v>205</v>
      </c>
      <c r="B9" s="22" t="s">
        <v>321</v>
      </c>
      <c r="C9" s="20" t="s">
        <v>322</v>
      </c>
      <c r="D9" s="89">
        <v>80</v>
      </c>
      <c r="E9" s="50"/>
      <c r="F9" s="43"/>
    </row>
    <row r="10" spans="1:6" x14ac:dyDescent="0.55000000000000004">
      <c r="A10" s="41">
        <v>206</v>
      </c>
      <c r="B10" s="22" t="s">
        <v>323</v>
      </c>
      <c r="C10" s="20" t="s">
        <v>324</v>
      </c>
      <c r="D10" s="89">
        <v>80</v>
      </c>
      <c r="E10" s="43"/>
      <c r="F10" s="43"/>
    </row>
    <row r="11" spans="1:6" x14ac:dyDescent="0.55000000000000004">
      <c r="A11" s="41">
        <v>207</v>
      </c>
      <c r="B11" s="22" t="s">
        <v>366</v>
      </c>
      <c r="C11" s="20" t="s">
        <v>367</v>
      </c>
      <c r="D11" s="89">
        <v>80</v>
      </c>
      <c r="E11" s="50"/>
      <c r="F11" s="20"/>
    </row>
    <row r="12" spans="1:6" x14ac:dyDescent="0.55000000000000004">
      <c r="A12" s="41">
        <v>208</v>
      </c>
      <c r="B12" s="22"/>
      <c r="C12" s="20"/>
      <c r="D12" s="133">
        <v>0</v>
      </c>
      <c r="E12" s="43"/>
      <c r="F12" s="20" t="s">
        <v>548</v>
      </c>
    </row>
    <row r="13" spans="1:6" x14ac:dyDescent="0.55000000000000004">
      <c r="A13" s="41">
        <v>209</v>
      </c>
      <c r="B13" s="22" t="s">
        <v>346</v>
      </c>
      <c r="C13" s="20" t="s">
        <v>347</v>
      </c>
      <c r="D13" s="89">
        <v>80</v>
      </c>
      <c r="E13" s="50"/>
      <c r="F13" s="43"/>
    </row>
    <row r="14" spans="1:6" x14ac:dyDescent="0.55000000000000004">
      <c r="A14" s="41">
        <v>210</v>
      </c>
      <c r="B14" s="22" t="s">
        <v>390</v>
      </c>
      <c r="C14" s="20" t="s">
        <v>391</v>
      </c>
      <c r="D14" s="89">
        <v>80</v>
      </c>
      <c r="E14" s="43"/>
      <c r="F14" s="43"/>
    </row>
    <row r="15" spans="1:6" x14ac:dyDescent="0.55000000000000004">
      <c r="A15" s="41">
        <v>211</v>
      </c>
      <c r="B15" s="22" t="s">
        <v>435</v>
      </c>
      <c r="C15" s="20"/>
      <c r="D15" s="133">
        <v>0</v>
      </c>
      <c r="E15" s="50"/>
      <c r="F15" s="180" t="s">
        <v>656</v>
      </c>
    </row>
    <row r="16" spans="1:6" x14ac:dyDescent="0.55000000000000004">
      <c r="A16" s="41">
        <v>212</v>
      </c>
      <c r="B16" s="22" t="s">
        <v>379</v>
      </c>
      <c r="C16" s="20" t="s">
        <v>380</v>
      </c>
      <c r="D16" s="89">
        <v>80</v>
      </c>
      <c r="E16" s="43"/>
      <c r="F16" s="43"/>
    </row>
    <row r="17" spans="1:6" x14ac:dyDescent="0.55000000000000004">
      <c r="A17" s="41">
        <v>213</v>
      </c>
      <c r="B17" s="22" t="s">
        <v>657</v>
      </c>
      <c r="C17" s="20" t="s">
        <v>658</v>
      </c>
      <c r="D17" s="89">
        <v>80</v>
      </c>
      <c r="E17" s="50"/>
      <c r="F17" s="20"/>
    </row>
    <row r="18" spans="1:6" s="145" customFormat="1" x14ac:dyDescent="0.55000000000000004">
      <c r="A18" s="158">
        <v>214</v>
      </c>
      <c r="B18" s="146" t="s">
        <v>435</v>
      </c>
      <c r="C18" s="147"/>
      <c r="D18" s="133">
        <v>0</v>
      </c>
      <c r="E18" s="130"/>
      <c r="F18" s="130" t="s">
        <v>539</v>
      </c>
    </row>
    <row r="19" spans="1:6" x14ac:dyDescent="0.55000000000000004">
      <c r="A19" s="41">
        <v>215</v>
      </c>
      <c r="B19" s="22" t="s">
        <v>368</v>
      </c>
      <c r="C19" s="20" t="s">
        <v>369</v>
      </c>
      <c r="D19" s="89">
        <v>80</v>
      </c>
      <c r="E19" s="50"/>
      <c r="F19" s="20"/>
    </row>
    <row r="20" spans="1:6" x14ac:dyDescent="0.55000000000000004">
      <c r="A20" s="41">
        <v>216</v>
      </c>
      <c r="B20" s="22" t="s">
        <v>329</v>
      </c>
      <c r="C20" s="20" t="s">
        <v>330</v>
      </c>
      <c r="D20" s="89">
        <v>80</v>
      </c>
      <c r="E20" s="43"/>
      <c r="F20" s="20"/>
    </row>
    <row r="21" spans="1:6" x14ac:dyDescent="0.55000000000000004">
      <c r="A21" s="41">
        <v>301</v>
      </c>
      <c r="B21" s="22" t="s">
        <v>373</v>
      </c>
      <c r="C21" s="20" t="s">
        <v>374</v>
      </c>
      <c r="D21" s="89">
        <v>80</v>
      </c>
      <c r="E21" s="50"/>
      <c r="F21" s="20"/>
    </row>
    <row r="22" spans="1:6" x14ac:dyDescent="0.55000000000000004">
      <c r="A22" s="41">
        <v>302</v>
      </c>
      <c r="B22" s="22" t="s">
        <v>375</v>
      </c>
      <c r="C22" s="20" t="s">
        <v>376</v>
      </c>
      <c r="D22" s="89">
        <v>80</v>
      </c>
      <c r="E22" s="43"/>
      <c r="F22" s="20"/>
    </row>
    <row r="23" spans="1:6" x14ac:dyDescent="0.55000000000000004">
      <c r="A23" s="41">
        <v>303</v>
      </c>
      <c r="B23" s="22" t="s">
        <v>419</v>
      </c>
      <c r="C23" s="20" t="s">
        <v>424</v>
      </c>
      <c r="D23" s="89">
        <v>80</v>
      </c>
      <c r="E23" s="50"/>
      <c r="F23" s="43"/>
    </row>
    <row r="24" spans="1:6" x14ac:dyDescent="0.55000000000000004">
      <c r="A24" s="41">
        <v>304</v>
      </c>
      <c r="B24" s="22" t="s">
        <v>435</v>
      </c>
      <c r="C24" s="20"/>
      <c r="D24" s="89"/>
      <c r="E24" s="43"/>
      <c r="F24" s="96" t="s">
        <v>696</v>
      </c>
    </row>
    <row r="25" spans="1:6" x14ac:dyDescent="0.55000000000000004">
      <c r="A25" s="41">
        <v>305</v>
      </c>
      <c r="B25" s="22" t="s">
        <v>435</v>
      </c>
      <c r="C25" s="20"/>
      <c r="D25" s="89">
        <v>0</v>
      </c>
      <c r="E25" s="50"/>
      <c r="F25" s="96" t="s">
        <v>613</v>
      </c>
    </row>
    <row r="26" spans="1:6" x14ac:dyDescent="0.55000000000000004">
      <c r="A26" s="41">
        <v>306</v>
      </c>
      <c r="B26" s="22" t="s">
        <v>477</v>
      </c>
      <c r="C26" s="20" t="s">
        <v>478</v>
      </c>
      <c r="D26" s="89">
        <v>80</v>
      </c>
      <c r="E26" s="43"/>
      <c r="F26" s="86"/>
    </row>
    <row r="27" spans="1:6" x14ac:dyDescent="0.55000000000000004">
      <c r="A27" s="41">
        <v>307</v>
      </c>
      <c r="B27" s="22" t="s">
        <v>327</v>
      </c>
      <c r="C27" s="20" t="s">
        <v>328</v>
      </c>
      <c r="D27" s="89">
        <v>80</v>
      </c>
      <c r="E27" s="50"/>
      <c r="F27" s="43"/>
    </row>
    <row r="28" spans="1:6" x14ac:dyDescent="0.55000000000000004">
      <c r="A28" s="41">
        <v>308</v>
      </c>
      <c r="B28" s="22" t="s">
        <v>325</v>
      </c>
      <c r="C28" s="20" t="s">
        <v>326</v>
      </c>
      <c r="D28" s="89">
        <v>80</v>
      </c>
      <c r="E28" s="43"/>
      <c r="F28" s="43"/>
    </row>
    <row r="29" spans="1:6" x14ac:dyDescent="0.55000000000000004">
      <c r="A29" s="41">
        <v>309</v>
      </c>
      <c r="B29" s="27" t="s">
        <v>325</v>
      </c>
      <c r="C29" s="20" t="s">
        <v>331</v>
      </c>
      <c r="D29" s="89">
        <v>80</v>
      </c>
      <c r="E29" s="50"/>
      <c r="F29" s="43"/>
    </row>
    <row r="30" spans="1:6" x14ac:dyDescent="0.55000000000000004">
      <c r="A30" s="41">
        <v>310</v>
      </c>
      <c r="B30" s="27" t="s">
        <v>652</v>
      </c>
      <c r="C30" s="20" t="s">
        <v>653</v>
      </c>
      <c r="D30" s="89">
        <v>80</v>
      </c>
      <c r="E30" s="43"/>
      <c r="F30" s="43"/>
    </row>
    <row r="31" spans="1:6" x14ac:dyDescent="0.55000000000000004">
      <c r="A31" s="41">
        <v>311</v>
      </c>
      <c r="B31" s="22" t="s">
        <v>414</v>
      </c>
      <c r="C31" s="20" t="s">
        <v>413</v>
      </c>
      <c r="D31" s="89">
        <v>80</v>
      </c>
      <c r="E31" s="43"/>
      <c r="F31" s="86"/>
    </row>
    <row r="32" spans="1:6" x14ac:dyDescent="0.55000000000000004">
      <c r="A32" s="32"/>
      <c r="B32" s="28"/>
      <c r="C32" s="28"/>
      <c r="D32" s="90"/>
      <c r="E32" s="32"/>
      <c r="F32" s="28"/>
    </row>
    <row r="33" spans="1:6" ht="33" x14ac:dyDescent="0.75">
      <c r="B33" s="31" t="s">
        <v>359</v>
      </c>
      <c r="C33" s="31"/>
      <c r="D33" s="97"/>
      <c r="E33" s="28"/>
    </row>
    <row r="34" spans="1:6" ht="33" x14ac:dyDescent="0.75">
      <c r="A34" s="31" t="s">
        <v>353</v>
      </c>
      <c r="B34" s="2" t="s">
        <v>729</v>
      </c>
      <c r="C34" s="2"/>
      <c r="D34" s="2"/>
      <c r="E34" s="33"/>
    </row>
    <row r="35" spans="1:6" x14ac:dyDescent="0.55000000000000004">
      <c r="A35" s="69" t="s">
        <v>350</v>
      </c>
      <c r="B35" s="4" t="s">
        <v>351</v>
      </c>
      <c r="C35" s="5"/>
      <c r="D35" s="137" t="s">
        <v>503</v>
      </c>
      <c r="E35" s="136"/>
      <c r="F35" s="8" t="s">
        <v>5</v>
      </c>
    </row>
    <row r="36" spans="1:6" x14ac:dyDescent="0.55000000000000004">
      <c r="A36" s="70"/>
      <c r="B36" s="10"/>
      <c r="C36" s="11"/>
      <c r="D36" s="137" t="s">
        <v>4</v>
      </c>
      <c r="E36" s="136"/>
      <c r="F36" s="11"/>
    </row>
    <row r="37" spans="1:6" x14ac:dyDescent="0.55000000000000004">
      <c r="A37" s="39">
        <v>312</v>
      </c>
      <c r="B37" s="17" t="s">
        <v>332</v>
      </c>
      <c r="C37" s="18" t="s">
        <v>333</v>
      </c>
      <c r="D37" s="89">
        <v>80</v>
      </c>
      <c r="E37" s="43"/>
      <c r="F37" s="20"/>
    </row>
    <row r="38" spans="1:6" x14ac:dyDescent="0.55000000000000004">
      <c r="A38" s="41">
        <v>313</v>
      </c>
      <c r="B38" s="22" t="s">
        <v>338</v>
      </c>
      <c r="C38" s="20" t="s">
        <v>339</v>
      </c>
      <c r="D38" s="89">
        <v>80</v>
      </c>
      <c r="E38" s="50"/>
      <c r="F38" s="20"/>
    </row>
    <row r="39" spans="1:6" x14ac:dyDescent="0.55000000000000004">
      <c r="A39" s="41">
        <v>314</v>
      </c>
      <c r="B39" s="22" t="s">
        <v>334</v>
      </c>
      <c r="C39" s="20" t="s">
        <v>335</v>
      </c>
      <c r="D39" s="89">
        <v>80</v>
      </c>
      <c r="E39" s="43"/>
      <c r="F39" s="20"/>
    </row>
    <row r="40" spans="1:6" x14ac:dyDescent="0.55000000000000004">
      <c r="A40" s="41">
        <v>315</v>
      </c>
      <c r="B40" s="22" t="s">
        <v>340</v>
      </c>
      <c r="C40" s="20" t="s">
        <v>341</v>
      </c>
      <c r="D40" s="89">
        <v>80</v>
      </c>
      <c r="E40" s="50"/>
      <c r="F40" s="20"/>
    </row>
    <row r="41" spans="1:6" x14ac:dyDescent="0.55000000000000004">
      <c r="A41" s="41">
        <v>316</v>
      </c>
      <c r="B41" s="22" t="s">
        <v>336</v>
      </c>
      <c r="C41" s="20" t="s">
        <v>337</v>
      </c>
      <c r="D41" s="89">
        <v>80</v>
      </c>
      <c r="E41" s="43"/>
      <c r="F41" s="20"/>
    </row>
    <row r="42" spans="1:6" x14ac:dyDescent="0.55000000000000004">
      <c r="A42" s="41">
        <v>401</v>
      </c>
      <c r="B42" s="22" t="s">
        <v>370</v>
      </c>
      <c r="C42" s="20" t="s">
        <v>371</v>
      </c>
      <c r="D42" s="89">
        <v>80</v>
      </c>
      <c r="E42" s="43"/>
      <c r="F42" s="40"/>
    </row>
    <row r="43" spans="1:6" x14ac:dyDescent="0.55000000000000004">
      <c r="A43" s="41">
        <v>402</v>
      </c>
      <c r="B43" s="22" t="s">
        <v>517</v>
      </c>
      <c r="C43" s="20" t="s">
        <v>518</v>
      </c>
      <c r="D43" s="89">
        <v>80</v>
      </c>
      <c r="E43" s="50"/>
      <c r="F43" s="96"/>
    </row>
    <row r="44" spans="1:6" x14ac:dyDescent="0.55000000000000004">
      <c r="A44" s="15">
        <v>403</v>
      </c>
      <c r="B44" s="22" t="s">
        <v>435</v>
      </c>
      <c r="C44" s="20"/>
      <c r="D44" s="133">
        <v>0</v>
      </c>
      <c r="E44" s="43"/>
      <c r="F44" s="173" t="s">
        <v>647</v>
      </c>
    </row>
    <row r="45" spans="1:6" x14ac:dyDescent="0.55000000000000004">
      <c r="A45" s="41">
        <v>404</v>
      </c>
      <c r="B45" s="22" t="s">
        <v>515</v>
      </c>
      <c r="C45" s="20" t="s">
        <v>516</v>
      </c>
      <c r="D45" s="89">
        <v>80</v>
      </c>
      <c r="E45" s="50"/>
      <c r="F45" s="96"/>
    </row>
    <row r="46" spans="1:6" x14ac:dyDescent="0.55000000000000004">
      <c r="A46" s="41">
        <v>405</v>
      </c>
      <c r="B46" s="22" t="s">
        <v>417</v>
      </c>
      <c r="C46" s="20" t="s">
        <v>418</v>
      </c>
      <c r="D46" s="89">
        <v>80</v>
      </c>
      <c r="E46" s="43"/>
      <c r="F46" s="43"/>
    </row>
    <row r="47" spans="1:6" x14ac:dyDescent="0.55000000000000004">
      <c r="A47" s="41">
        <v>406</v>
      </c>
      <c r="B47" s="22" t="s">
        <v>435</v>
      </c>
      <c r="C47" s="20"/>
      <c r="D47" s="133">
        <v>0</v>
      </c>
      <c r="E47" s="50"/>
      <c r="F47" s="96" t="s">
        <v>534</v>
      </c>
    </row>
    <row r="48" spans="1:6" x14ac:dyDescent="0.55000000000000004">
      <c r="A48" s="41">
        <v>407</v>
      </c>
      <c r="B48" s="22" t="s">
        <v>392</v>
      </c>
      <c r="C48" s="20" t="s">
        <v>393</v>
      </c>
      <c r="D48" s="89">
        <v>80</v>
      </c>
      <c r="E48" s="43"/>
      <c r="F48" s="20"/>
    </row>
    <row r="49" spans="1:6" x14ac:dyDescent="0.55000000000000004">
      <c r="A49" s="41">
        <v>408</v>
      </c>
      <c r="B49" s="22" t="s">
        <v>342</v>
      </c>
      <c r="C49" s="20" t="s">
        <v>343</v>
      </c>
      <c r="D49" s="89">
        <v>80</v>
      </c>
      <c r="E49" s="50"/>
      <c r="F49" s="20"/>
    </row>
    <row r="50" spans="1:6" x14ac:dyDescent="0.55000000000000004">
      <c r="A50" s="41">
        <v>409</v>
      </c>
      <c r="B50" s="22" t="s">
        <v>421</v>
      </c>
      <c r="C50" s="20" t="s">
        <v>422</v>
      </c>
      <c r="D50" s="89">
        <v>80</v>
      </c>
      <c r="E50" s="43"/>
      <c r="F50" s="43"/>
    </row>
    <row r="51" spans="1:6" x14ac:dyDescent="0.55000000000000004">
      <c r="A51" s="41">
        <v>410</v>
      </c>
      <c r="B51" s="22" t="s">
        <v>344</v>
      </c>
      <c r="C51" s="20" t="s">
        <v>345</v>
      </c>
      <c r="D51" s="89">
        <v>80</v>
      </c>
      <c r="E51" s="50"/>
      <c r="F51" s="20"/>
    </row>
    <row r="52" spans="1:6" x14ac:dyDescent="0.55000000000000004">
      <c r="A52" s="41">
        <v>411</v>
      </c>
      <c r="B52" s="22" t="s">
        <v>348</v>
      </c>
      <c r="C52" s="20" t="s">
        <v>349</v>
      </c>
      <c r="D52" s="89">
        <v>80</v>
      </c>
      <c r="E52" s="43"/>
      <c r="F52" s="20"/>
    </row>
    <row r="53" spans="1:6" x14ac:dyDescent="0.55000000000000004">
      <c r="A53" s="41">
        <v>412</v>
      </c>
      <c r="B53" s="22" t="s">
        <v>435</v>
      </c>
      <c r="C53" s="20"/>
      <c r="D53" s="133">
        <v>0</v>
      </c>
      <c r="E53" s="50"/>
      <c r="F53" s="96" t="s">
        <v>685</v>
      </c>
    </row>
    <row r="54" spans="1:6" x14ac:dyDescent="0.55000000000000004">
      <c r="A54" s="41">
        <v>413</v>
      </c>
      <c r="B54" s="22" t="s">
        <v>377</v>
      </c>
      <c r="C54" s="20" t="s">
        <v>378</v>
      </c>
      <c r="D54" s="89">
        <v>80</v>
      </c>
      <c r="E54" s="43"/>
      <c r="F54" s="20"/>
    </row>
    <row r="55" spans="1:6" x14ac:dyDescent="0.55000000000000004">
      <c r="A55" s="41">
        <v>414</v>
      </c>
      <c r="B55" s="22" t="s">
        <v>435</v>
      </c>
      <c r="C55" s="20"/>
      <c r="D55" s="133">
        <v>0</v>
      </c>
      <c r="E55" s="50"/>
      <c r="F55" s="86" t="s">
        <v>650</v>
      </c>
    </row>
    <row r="56" spans="1:6" x14ac:dyDescent="0.55000000000000004">
      <c r="A56" s="41">
        <v>415</v>
      </c>
      <c r="B56" s="22" t="s">
        <v>381</v>
      </c>
      <c r="C56" s="20" t="s">
        <v>382</v>
      </c>
      <c r="D56" s="89">
        <v>80</v>
      </c>
      <c r="E56" s="43"/>
      <c r="F56" s="20"/>
    </row>
    <row r="57" spans="1:6" x14ac:dyDescent="0.55000000000000004">
      <c r="A57" s="41">
        <v>416</v>
      </c>
      <c r="B57" s="17" t="s">
        <v>385</v>
      </c>
      <c r="C57" s="18" t="s">
        <v>386</v>
      </c>
      <c r="D57" s="89">
        <v>80</v>
      </c>
      <c r="E57" s="43"/>
      <c r="F57" s="20"/>
    </row>
    <row r="58" spans="1:6" x14ac:dyDescent="0.55000000000000004">
      <c r="A58" s="41" t="s">
        <v>500</v>
      </c>
      <c r="B58" s="22" t="s">
        <v>552</v>
      </c>
      <c r="C58" s="20" t="s">
        <v>554</v>
      </c>
      <c r="D58" s="89">
        <v>80</v>
      </c>
      <c r="E58" s="43"/>
      <c r="F58" s="20"/>
    </row>
    <row r="59" spans="1:6" s="29" customFormat="1" x14ac:dyDescent="0.55000000000000004">
      <c r="A59" s="6"/>
      <c r="B59" s="60" t="s">
        <v>383</v>
      </c>
      <c r="C59" s="60"/>
      <c r="D59" s="103">
        <f>SUM(D5:D58)</f>
        <v>3200</v>
      </c>
      <c r="E59" s="60" t="s">
        <v>4</v>
      </c>
      <c r="F59" s="7"/>
    </row>
    <row r="60" spans="1:6" x14ac:dyDescent="0.55000000000000004">
      <c r="A60" s="28"/>
    </row>
    <row r="61" spans="1:6" x14ac:dyDescent="0.55000000000000004">
      <c r="A61" s="28"/>
    </row>
    <row r="62" spans="1:6" x14ac:dyDescent="0.55000000000000004">
      <c r="A62" s="28"/>
    </row>
    <row r="63" spans="1:6" x14ac:dyDescent="0.55000000000000004">
      <c r="A63" s="28"/>
    </row>
    <row r="64" spans="1:6" x14ac:dyDescent="0.55000000000000004">
      <c r="A64" s="28"/>
    </row>
    <row r="65" spans="1:1" x14ac:dyDescent="0.55000000000000004">
      <c r="A65" s="28"/>
    </row>
    <row r="66" spans="1:1" x14ac:dyDescent="0.55000000000000004">
      <c r="A66" s="28"/>
    </row>
  </sheetData>
  <mergeCells count="3">
    <mergeCell ref="D3:E3"/>
    <mergeCell ref="D4:E4"/>
    <mergeCell ref="A2:F2"/>
  </mergeCells>
  <phoneticPr fontId="14" type="noConversion"/>
  <pageMargins left="1.03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J7"/>
  <sheetViews>
    <sheetView workbookViewId="0">
      <selection activeCell="F17" sqref="F17"/>
    </sheetView>
  </sheetViews>
  <sheetFormatPr defaultRowHeight="24" x14ac:dyDescent="0.55000000000000004"/>
  <cols>
    <col min="2" max="2" width="13.625" customWidth="1"/>
    <col min="3" max="3" width="11.75" customWidth="1"/>
    <col min="4" max="4" width="10.625" customWidth="1"/>
    <col min="7" max="7" width="11.625" customWidth="1"/>
    <col min="8" max="8" width="0.125" customWidth="1"/>
    <col min="9" max="9" width="8.375" customWidth="1"/>
    <col min="10" max="10" width="9" hidden="1" customWidth="1"/>
  </cols>
  <sheetData>
    <row r="1" spans="1:10" ht="33" x14ac:dyDescent="0.75">
      <c r="A1" s="383" t="s">
        <v>555</v>
      </c>
      <c r="B1" s="442"/>
      <c r="C1" s="442"/>
      <c r="D1" s="442"/>
      <c r="E1" s="442"/>
      <c r="F1" s="442"/>
      <c r="G1" s="442"/>
      <c r="H1" s="442"/>
      <c r="I1" s="442"/>
    </row>
    <row r="2" spans="1:10" ht="30.75" x14ac:dyDescent="0.7">
      <c r="A2" s="441" t="s">
        <v>726</v>
      </c>
      <c r="B2" s="442"/>
      <c r="C2" s="442"/>
      <c r="D2" s="442"/>
      <c r="E2" s="442"/>
      <c r="F2" s="442"/>
      <c r="G2" s="442"/>
      <c r="H2" s="442"/>
      <c r="I2" s="442"/>
    </row>
    <row r="4" spans="1:10" x14ac:dyDescent="0.55000000000000004">
      <c r="A4" s="121" t="s">
        <v>350</v>
      </c>
      <c r="B4" s="4" t="s">
        <v>352</v>
      </c>
      <c r="C4" s="5"/>
      <c r="D4" s="6" t="s">
        <v>76</v>
      </c>
      <c r="E4" s="7"/>
      <c r="F4" s="121" t="s">
        <v>2</v>
      </c>
      <c r="G4" s="436" t="s">
        <v>503</v>
      </c>
      <c r="H4" s="437"/>
      <c r="I4" s="3" t="s">
        <v>5</v>
      </c>
      <c r="J4" s="120"/>
    </row>
    <row r="5" spans="1:10" x14ac:dyDescent="0.55000000000000004">
      <c r="A5" s="70"/>
      <c r="B5" s="108"/>
      <c r="C5" s="102"/>
      <c r="D5" s="12" t="s">
        <v>0</v>
      </c>
      <c r="E5" s="13" t="s">
        <v>1</v>
      </c>
      <c r="F5" s="70" t="s">
        <v>3</v>
      </c>
      <c r="G5" s="104" t="s">
        <v>4</v>
      </c>
      <c r="H5" s="13"/>
      <c r="I5" s="123"/>
      <c r="J5" s="122"/>
    </row>
    <row r="6" spans="1:10" s="184" customFormat="1" x14ac:dyDescent="0.55000000000000004">
      <c r="A6" s="195" t="s">
        <v>500</v>
      </c>
      <c r="B6" s="196" t="s">
        <v>501</v>
      </c>
      <c r="C6" s="147" t="s">
        <v>502</v>
      </c>
      <c r="D6" s="155">
        <v>167</v>
      </c>
      <c r="E6" s="155">
        <v>168</v>
      </c>
      <c r="F6" s="158">
        <f t="shared" ref="F6" si="0">E6-D6</f>
        <v>1</v>
      </c>
      <c r="G6" s="197">
        <f t="shared" ref="G6" si="1">F6*10</f>
        <v>10</v>
      </c>
      <c r="H6" s="191"/>
      <c r="I6" s="190"/>
      <c r="J6" s="183"/>
    </row>
    <row r="7" spans="1:10" x14ac:dyDescent="0.55000000000000004">
      <c r="A7" s="433" t="s">
        <v>504</v>
      </c>
      <c r="B7" s="438"/>
      <c r="C7" s="438"/>
      <c r="D7" s="439"/>
      <c r="E7" s="439"/>
      <c r="F7" s="440"/>
      <c r="G7" s="118">
        <f>SUM(G6)</f>
        <v>10</v>
      </c>
      <c r="H7" s="117"/>
      <c r="I7" s="119" t="s">
        <v>384</v>
      </c>
      <c r="J7" s="21"/>
    </row>
  </sheetData>
  <mergeCells count="4">
    <mergeCell ref="G4:H4"/>
    <mergeCell ref="A7:F7"/>
    <mergeCell ref="A2:I2"/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ค่าน้ำ910</vt:lpstr>
      <vt:lpstr>ค่าไฟ910</vt:lpstr>
      <vt:lpstr>ค่าน้ำพัฒนาศรม</vt:lpstr>
      <vt:lpstr>ค่าไฟ พัฒนาศรม</vt:lpstr>
      <vt:lpstr>ค่าน้ำ ภาติก</vt:lpstr>
      <vt:lpstr>ค่าไฟ ภาติก</vt:lpstr>
      <vt:lpstr>ค่าน้ำ บ้านพัก</vt:lpstr>
      <vt:lpstr>ค่าไฟบ้านพัก</vt:lpstr>
      <vt:lpstr>ค่าไฟ แฟลต A</vt:lpstr>
      <vt:lpstr>ค่าน้ำ แฟลต A</vt:lpstr>
      <vt:lpstr>ค่าไฟ แฟลต B</vt:lpstr>
      <vt:lpstr>ค่าน้ำ แฟลต B</vt:lpstr>
      <vt:lpstr>ค่าไฟคุรุใหม่</vt:lpstr>
      <vt:lpstr>คุรุน้ำ</vt:lpstr>
      <vt:lpstr>คุรุน้ำ ชั้น 1 </vt:lpstr>
    </vt:vector>
  </TitlesOfParts>
  <Company>xxx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</dc:creator>
  <cp:lastModifiedBy>Hewlett-Packard Company</cp:lastModifiedBy>
  <cp:lastPrinted>2018-11-28T03:31:42Z</cp:lastPrinted>
  <dcterms:created xsi:type="dcterms:W3CDTF">2010-01-07T04:05:25Z</dcterms:created>
  <dcterms:modified xsi:type="dcterms:W3CDTF">2018-12-28T07:42:58Z</dcterms:modified>
</cp:coreProperties>
</file>