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งานมทร.อีสาน\งบรายจ่ายปี 2564\งานคณะวิทยาศาสตร์\โครงการถนนเกษตรในฟาร์ม\"/>
    </mc:Choice>
  </mc:AlternateContent>
  <bookViews>
    <workbookView xWindow="0" yWindow="120" windowWidth="18390" windowHeight="3195" tabRatio="813" firstSheet="2" activeTab="4"/>
  </bookViews>
  <sheets>
    <sheet name="XXXXXXX" sheetId="16" state="veryHidden" r:id="rId1"/>
    <sheet name="ผ่อง" sheetId="23" state="veryHidden" r:id="rId2"/>
    <sheet name="ปร.6" sheetId="63" r:id="rId3"/>
    <sheet name="ปร.5(ก)" sheetId="62" r:id="rId4"/>
    <sheet name="ปร.4" sheetId="70" r:id="rId5"/>
  </sheets>
  <externalReferences>
    <externalReference r:id="rId6"/>
  </externalReferences>
  <definedNames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LLOOO">#REF!</definedName>
    <definedName name="_xlnm.Print_Area" localSheetId="4">ปร.4!$A$1:$L$34</definedName>
    <definedName name="_xlnm.Print_Area" localSheetId="3">'ปร.5(ก)'!$A$1:$F$35</definedName>
    <definedName name="_xlnm.Print_Area" localSheetId="2">ปร.6!$A$1:$D$34</definedName>
    <definedName name="_xlnm.Print_Area">#REF!</definedName>
    <definedName name="PRINT_AREA_MI">#REF!</definedName>
    <definedName name="_xlnm.Print_Titles" localSheetId="4">ปร.4!$1:$8</definedName>
    <definedName name="กกกกก">#REF!</definedName>
    <definedName name="งานทั่วไป">[1]ภูมิทัศน์!#REF!</definedName>
    <definedName name="งานบัวเชิงผนัง">[1]ภูมิทัศน์!#REF!</definedName>
    <definedName name="งานประตูหน้าต่าง">[1]ภูมิทัศน์!#REF!</definedName>
    <definedName name="งานผนัง">[1]ภูมิทัศน์!#REF!</definedName>
    <definedName name="งานฝ้าเพดาน">[1]ภูมิทัศน์!#REF!</definedName>
    <definedName name="งานพื้น">[1]ภูมิทัศน์!#REF!</definedName>
    <definedName name="งานสุขภัณฑ์">[1]ภูมิทัศน์!#REF!</definedName>
    <definedName name="งานหลังคา">[1]ภูมิทัศน์!#REF!</definedName>
    <definedName name="จัดสร้าง">#REF!</definedName>
    <definedName name="ใช่">#REF!</definedName>
    <definedName name="ดด">#REF!</definedName>
    <definedName name="วววววววว">#REF!</definedName>
    <definedName name="ววววววววว">#REF!</definedName>
    <definedName name="ศาลปกครอง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2" i="62" l="1"/>
  <c r="B11" i="62"/>
  <c r="B13" i="63"/>
  <c r="B12" i="63"/>
  <c r="B5" i="70" l="1"/>
  <c r="B4" i="70"/>
  <c r="B3" i="70"/>
  <c r="A7" i="62"/>
  <c r="A5" i="62"/>
  <c r="A4" i="62"/>
  <c r="I19" i="62" l="1"/>
  <c r="I20" i="62"/>
  <c r="I21" i="62"/>
  <c r="I11" i="62"/>
  <c r="I12" i="62"/>
  <c r="I13" i="62"/>
  <c r="I14" i="62"/>
  <c r="I15" i="62"/>
  <c r="I16" i="62"/>
  <c r="I17" i="62"/>
  <c r="I10" i="62"/>
  <c r="F21" i="63" l="1"/>
  <c r="F23" i="63" l="1"/>
</calcChain>
</file>

<file path=xl/sharedStrings.xml><?xml version="1.0" encoding="utf-8"?>
<sst xmlns="http://schemas.openxmlformats.org/spreadsheetml/2006/main" count="92" uniqueCount="61">
  <si>
    <t>สรุป</t>
  </si>
  <si>
    <t>ค่าแรงงาน</t>
  </si>
  <si>
    <t>ค่าก่อสร้าง</t>
  </si>
  <si>
    <t>Factor F</t>
  </si>
  <si>
    <t>จำนวน</t>
  </si>
  <si>
    <t>หน่วย</t>
  </si>
  <si>
    <t>จำนวนเงิน</t>
  </si>
  <si>
    <t>หมายเหตุ</t>
  </si>
  <si>
    <t>ตร.ม.</t>
  </si>
  <si>
    <t>ค่าวัสดุและแรงงาน</t>
  </si>
  <si>
    <t>ราคาต่อหน่วย</t>
  </si>
  <si>
    <t>ลำดับที่</t>
  </si>
  <si>
    <t>รายการ</t>
  </si>
  <si>
    <t xml:space="preserve"> </t>
  </si>
  <si>
    <t>หน่วย : บาท</t>
  </si>
  <si>
    <t>รวมค่าก่อสร้าง</t>
  </si>
  <si>
    <t>ค่างานต้นทุน</t>
  </si>
  <si>
    <t>แบบสรุปราคากลางงานก่อสร้างอาคาร</t>
  </si>
  <si>
    <t>ค่าวัสดุ</t>
  </si>
  <si>
    <t>รวม</t>
  </si>
  <si>
    <t>แบบแสดงรายการ ปริมาณงาน และราคา</t>
  </si>
  <si>
    <t>แบบสรุปค่าก่อสร้าง</t>
  </si>
  <si>
    <t>กก.</t>
  </si>
  <si>
    <t>ท่อน</t>
  </si>
  <si>
    <t>ราคากลาง</t>
  </si>
  <si>
    <t>ลบ.ม.</t>
  </si>
  <si>
    <t>ม.</t>
  </si>
  <si>
    <t>เก้าล้านเก้าแสนแปดพันสิบเอ็ดบาทสิบเก้าสตางค์</t>
  </si>
  <si>
    <t>ประมาณราคากลางโดย  คณะกรรมการกำหนดราคากลาง เมื่อวันที่</t>
  </si>
  <si>
    <t>แบบ ปร. 4  ปร. 5    ที่แนบ          มีจำนวน     1     ชุด</t>
  </si>
  <si>
    <t>แบบ ปร.6   แผ่นที่ 1/1</t>
  </si>
  <si>
    <t>หมวดงานปรับปรุงผิวถนนคอนกรีต</t>
  </si>
  <si>
    <t xml:space="preserve">งานผิวทาง  คอนกรีต240ksc </t>
  </si>
  <si>
    <t>งานปรับพื้นที่</t>
  </si>
  <si>
    <t>บดอัด(ดินเดิม) 90%Mod.poctor</t>
  </si>
  <si>
    <t>หินคลุก(หนา0.20ม.)</t>
  </si>
  <si>
    <t>บดอัดหินคลุก 95%Mod.poctor</t>
  </si>
  <si>
    <t>ทรายหยาบ หนา0.10ม.</t>
  </si>
  <si>
    <t>แอสฟัสท์ผสมทรายรอยต่อ</t>
  </si>
  <si>
    <t>wire mesh 6mm.@0.20m.</t>
  </si>
  <si>
    <t>เหล็กเสริม RB15</t>
  </si>
  <si>
    <t>เหล็กเสริม DB16</t>
  </si>
  <si>
    <t>แผ่นพลาสติก กว้าง1.20ม.</t>
  </si>
  <si>
    <t>แบบข้าง(คิดตามยาว2ข้าง)</t>
  </si>
  <si>
    <t>หมวดงานวางท่อระบายน้ำพร้อมบ่อพัก</t>
  </si>
  <si>
    <t>งาน  คอนกรีต180ksc ทรงกระบอก</t>
  </si>
  <si>
    <t>ทรายหยาบ</t>
  </si>
  <si>
    <t>งานขุดดินถมกลับ</t>
  </si>
  <si>
    <t>บ่อ</t>
  </si>
  <si>
    <t>รวมหมวดงานปรับปรุงผิวถนนคอนกรีต</t>
  </si>
  <si>
    <t>รวมหมวดงานวางท่อระบายน้ำพร้อมบ่อพัก</t>
  </si>
  <si>
    <t>แบบ  ปร. 4     ที่แนบ      มีจำนวน  1  หน้า</t>
  </si>
  <si>
    <t>งานตีเส้นจราจร ( สีเทอร์โมพลาสติก )กว้าง0.15m.x1.00m.@2.00m.</t>
  </si>
  <si>
    <t xml:space="preserve"> แบบ ปร. 5 (ก) แผ่นที่ 1/1    </t>
  </si>
  <si>
    <t>ชื่อโครงการ/งานก่อสร้าง ก่อสร้างถนนเกษตรในฟาร์ม ตำบลหนองระเวียง อำเภอเมืองนครราชสีมา จังหวัดนครราชสีมา</t>
  </si>
  <si>
    <t>บ่อพักคสล. ขนาด 1.40x1.40x1.50ม. พร้อมฝาบ่อสำเร็จรูป</t>
  </si>
  <si>
    <r>
      <rPr>
        <b/>
        <sz val="16"/>
        <color rgb="FF000000"/>
        <rFont val="TH SarabunPSK"/>
        <family val="2"/>
      </rPr>
      <t>ชื่อโครงการ/งานก่อสร้าง</t>
    </r>
    <r>
      <rPr>
        <sz val="16"/>
        <color rgb="FF000000"/>
        <rFont val="TH SarabunPSK"/>
        <family val="2"/>
      </rPr>
      <t xml:space="preserve"> ก่อสร้างถนนเกษตรในฟาร์ม ตำบลหนองระเวียง อำเภอเมืองนครราชสีมา จังหวัดนครราชสีมา
</t>
    </r>
  </si>
  <si>
    <r>
      <t xml:space="preserve">สถานที่ก่อสร้าง </t>
    </r>
    <r>
      <rPr>
        <sz val="16"/>
        <color rgb="FF000000"/>
        <rFont val="TH SarabunPSK"/>
        <family val="2"/>
      </rPr>
      <t xml:space="preserve"> ศูนย์การศึกษาหนองระเวียง มหาวิทยาลัยเทคโนโลยีราชมงคลอีสาน </t>
    </r>
  </si>
  <si>
    <r>
      <rPr>
        <b/>
        <sz val="16"/>
        <color rgb="FF000000"/>
        <rFont val="TH SarabunPSK"/>
        <family val="2"/>
      </rPr>
      <t>หน่วยงานเจ้าของโครงการ/งานก่อสร้าง</t>
    </r>
    <r>
      <rPr>
        <sz val="16"/>
        <color rgb="FF000000"/>
        <rFont val="TH SarabunPSK"/>
        <family val="2"/>
      </rPr>
      <t xml:space="preserve">  มหาวิทยาลัยเทคโนโลยีราชมงคลอีสาน </t>
    </r>
  </si>
  <si>
    <r>
      <t xml:space="preserve">ท่อระบายน้ำคสล.ปากลิ้นรางชั้น 2 ยาว 1ม. </t>
    </r>
    <r>
      <rPr>
        <sz val="16"/>
        <color rgb="FF000000"/>
        <rFont val="BrowalliaUPC"/>
        <family val="2"/>
      </rPr>
      <t xml:space="preserve">ø </t>
    </r>
    <r>
      <rPr>
        <sz val="16"/>
        <color rgb="FF000000"/>
        <rFont val="TH SarabunPSK"/>
        <family val="2"/>
      </rPr>
      <t>0.80ม.</t>
    </r>
  </si>
  <si>
    <r>
      <rPr>
        <u val="singleAccounting"/>
        <sz val="14"/>
        <color rgb="FF000000"/>
        <rFont val="TH SarabunPSK"/>
        <family val="2"/>
      </rPr>
      <t>หมายเหตุ</t>
    </r>
    <r>
      <rPr>
        <sz val="14"/>
        <color rgb="FF000000"/>
        <rFont val="TH SarabunPSK"/>
        <family val="2"/>
      </rPr>
      <t xml:space="preserve"> การประมาณราคาทั้งปริมาณและราคาต่อหน่วยเป็นการประมาณซึ่งอาจมีความคลาดเคลื่อน โดยผู้เสนอราคาต้องประมาณการเองอย่างละเอียดและไม่สามารถเรียกร้องได้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</si>
</sst>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2" formatCode="_-&quot;฿&quot;* #,##0_-;\-&quot;฿&quot;* #,##0_-;_-&quot;฿&quot;* &quot;-&quot;_-;_-@_-"/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\t0.00E+00"/>
    <numFmt numFmtId="190" formatCode="&quot;฿&quot;\t#,##0_);\(&quot;฿&quot;\t#,##0\)"/>
    <numFmt numFmtId="191" formatCode="m/d/yy\ hh:mm"/>
    <numFmt numFmtId="192" formatCode="_(&quot;$&quot;* #,##0.000_);_(&quot;$&quot;* \(#,##0.000\);_(&quot;$&quot;* &quot;-&quot;??_);_(@_)"/>
    <numFmt numFmtId="193" formatCode="_(&quot;$&quot;* #,##0.0000_);_(&quot;$&quot;* \(#,##0.0000\);_(&quot;$&quot;* &quot;-&quot;??_);_(@_)"/>
    <numFmt numFmtId="194" formatCode="#,##0.0_);\(#,##0.0\)"/>
    <numFmt numFmtId="195" formatCode="0.0&quot;  &quot;"/>
    <numFmt numFmtId="196" formatCode="_-* #,##0.00000_-;\-* #,##0.00000_-;_-* &quot;-&quot;?????_-;_-@_-"/>
    <numFmt numFmtId="197" formatCode="#,##0.000000&quot; &quot;"/>
    <numFmt numFmtId="198" formatCode="#,###&quot;   &quot;"/>
    <numFmt numFmtId="199" formatCode="General_)"/>
    <numFmt numFmtId="200" formatCode="dd\-mm\-yy"/>
    <numFmt numFmtId="201" formatCode="_(* #,##0.0000_);_(* \(#,##0.0000\);_(* &quot;-&quot;??_);_(@_)"/>
    <numFmt numFmtId="202" formatCode="_-* #,##0_-;\-* #,##0_-;_-* &quot;-&quot;??_-;_-@_-"/>
  </numFmts>
  <fonts count="39">
    <font>
      <sz val="14"/>
      <name val="AngsanaUPC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sz val="11"/>
      <color indexed="8"/>
      <name val="Calibri"/>
      <family val="2"/>
    </font>
    <font>
      <b/>
      <sz val="16"/>
      <color rgb="FF0000CC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rgb="FFC00000"/>
      <name val="TH SarabunPSK"/>
      <family val="2"/>
    </font>
    <font>
      <b/>
      <sz val="16"/>
      <color theme="9" tint="-0.499984740745262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BrowalliaUPC"/>
      <family val="2"/>
    </font>
    <font>
      <sz val="14"/>
      <color rgb="FF000000"/>
      <name val="TH SarabunPSK"/>
      <family val="2"/>
    </font>
    <font>
      <u val="singleAccounting"/>
      <sz val="14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83">
    <xf numFmtId="0" fontId="0" fillId="0" borderId="0"/>
    <xf numFmtId="0" fontId="6" fillId="0" borderId="0">
      <alignment vertical="center"/>
    </xf>
    <xf numFmtId="199" fontId="5" fillId="0" borderId="0" applyFont="0" applyFill="0" applyBorder="0" applyAlignment="0" applyProtection="0"/>
    <xf numFmtId="197" fontId="5" fillId="0" borderId="0" applyFont="0" applyFill="0" applyBorder="0" applyAlignment="0" applyProtection="0"/>
    <xf numFmtId="200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4" fontId="11" fillId="0" borderId="0" applyFont="0" applyFill="0" applyBorder="0" applyAlignment="0" applyProtection="0"/>
    <xf numFmtId="190" fontId="8" fillId="0" borderId="0" applyFont="0" applyFill="0" applyBorder="0" applyAlignment="0" applyProtection="0"/>
    <xf numFmtId="189" fontId="8" fillId="0" borderId="0" applyFont="0" applyFill="0" applyBorder="0" applyAlignment="0" applyProtection="0"/>
    <xf numFmtId="198" fontId="5" fillId="0" borderId="0" applyFont="0" applyFill="0" applyBorder="0" applyAlignment="0" applyProtection="0"/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12" fillId="0" borderId="0"/>
    <xf numFmtId="0" fontId="15" fillId="0" borderId="0"/>
    <xf numFmtId="9" fontId="7" fillId="2" borderId="0"/>
    <xf numFmtId="0" fontId="16" fillId="3" borderId="1">
      <alignment horizontal="centerContinuous" vertical="top"/>
    </xf>
    <xf numFmtId="0" fontId="7" fillId="0" borderId="0" applyFill="0" applyBorder="0" applyAlignment="0"/>
    <xf numFmtId="194" fontId="11" fillId="0" borderId="0" applyFill="0" applyBorder="0" applyAlignment="0"/>
    <xf numFmtId="0" fontId="14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192" fontId="5" fillId="0" borderId="0" applyFill="0" applyBorder="0" applyAlignment="0"/>
    <xf numFmtId="195" fontId="8" fillId="0" borderId="0" applyFill="0" applyBorder="0" applyAlignment="0"/>
    <xf numFmtId="194" fontId="11" fillId="0" borderId="0" applyFill="0" applyBorder="0" applyAlignment="0"/>
    <xf numFmtId="192" fontId="5" fillId="0" borderId="0" applyFont="0" applyFill="0" applyBorder="0" applyAlignment="0" applyProtection="0"/>
    <xf numFmtId="0" fontId="16" fillId="3" borderId="1">
      <alignment horizontal="centerContinuous" vertical="top"/>
    </xf>
    <xf numFmtId="194" fontId="11" fillId="0" borderId="0" applyFont="0" applyFill="0" applyBorder="0" applyAlignment="0" applyProtection="0"/>
    <xf numFmtId="14" fontId="19" fillId="0" borderId="0" applyFill="0" applyBorder="0" applyAlignment="0"/>
    <xf numFmtId="15" fontId="20" fillId="4" borderId="0">
      <alignment horizontal="centerContinuous"/>
    </xf>
    <xf numFmtId="192" fontId="5" fillId="0" borderId="0" applyFill="0" applyBorder="0" applyAlignment="0"/>
    <xf numFmtId="194" fontId="11" fillId="0" borderId="0" applyFill="0" applyBorder="0" applyAlignment="0"/>
    <xf numFmtId="192" fontId="5" fillId="0" borderId="0" applyFill="0" applyBorder="0" applyAlignment="0"/>
    <xf numFmtId="195" fontId="8" fillId="0" borderId="0" applyFill="0" applyBorder="0" applyAlignment="0"/>
    <xf numFmtId="194" fontId="11" fillId="0" borderId="0" applyFill="0" applyBorder="0" applyAlignment="0"/>
    <xf numFmtId="38" fontId="17" fillId="3" borderId="0" applyNumberFormat="0" applyBorder="0" applyAlignment="0" applyProtection="0"/>
    <xf numFmtId="0" fontId="21" fillId="0" borderId="2" applyNumberFormat="0" applyAlignment="0" applyProtection="0">
      <alignment horizontal="left" vertical="center"/>
    </xf>
    <xf numFmtId="0" fontId="21" fillId="0" borderId="3">
      <alignment horizontal="left" vertical="center"/>
    </xf>
    <xf numFmtId="10" fontId="17" fillId="5" borderId="4" applyNumberFormat="0" applyBorder="0" applyAlignment="0" applyProtection="0"/>
    <xf numFmtId="192" fontId="5" fillId="0" borderId="0" applyFill="0" applyBorder="0" applyAlignment="0"/>
    <xf numFmtId="194" fontId="11" fillId="0" borderId="0" applyFill="0" applyBorder="0" applyAlignment="0"/>
    <xf numFmtId="192" fontId="5" fillId="0" borderId="0" applyFill="0" applyBorder="0" applyAlignment="0"/>
    <xf numFmtId="195" fontId="8" fillId="0" borderId="0" applyFill="0" applyBorder="0" applyAlignment="0"/>
    <xf numFmtId="194" fontId="11" fillId="0" borderId="0" applyFill="0" applyBorder="0" applyAlignment="0"/>
    <xf numFmtId="196" fontId="4" fillId="0" borderId="0"/>
    <xf numFmtId="0" fontId="13" fillId="0" borderId="0" applyFont="0" applyFill="0" applyBorder="0" applyAlignment="0" applyProtection="0"/>
    <xf numFmtId="192" fontId="5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0" fontId="18" fillId="0" borderId="0" applyFont="0" applyFill="0" applyBorder="0" applyAlignment="0" applyProtection="0"/>
    <xf numFmtId="192" fontId="5" fillId="0" borderId="0" applyFill="0" applyBorder="0" applyAlignment="0"/>
    <xf numFmtId="194" fontId="11" fillId="0" borderId="0" applyFill="0" applyBorder="0" applyAlignment="0"/>
    <xf numFmtId="192" fontId="5" fillId="0" borderId="0" applyFill="0" applyBorder="0" applyAlignment="0"/>
    <xf numFmtId="195" fontId="8" fillId="0" borderId="0" applyFill="0" applyBorder="0" applyAlignment="0"/>
    <xf numFmtId="194" fontId="11" fillId="0" borderId="0" applyFill="0" applyBorder="0" applyAlignment="0"/>
    <xf numFmtId="0" fontId="22" fillId="2" borderId="0"/>
    <xf numFmtId="49" fontId="19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191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5" fillId="0" borderId="7" applyNumberFormat="0" applyFont="0" applyBorder="0" applyAlignment="0" applyProtection="0"/>
    <xf numFmtId="43" fontId="23" fillId="0" borderId="0" applyFont="0" applyFill="0" applyBorder="0" applyAlignment="0" applyProtection="0"/>
    <xf numFmtId="37" fontId="26" fillId="0" borderId="0"/>
    <xf numFmtId="43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27" fillId="0" borderId="0"/>
    <xf numFmtId="43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7" fillId="0" borderId="0"/>
    <xf numFmtId="0" fontId="4" fillId="0" borderId="0"/>
    <xf numFmtId="43" fontId="7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28" fillId="0" borderId="0"/>
    <xf numFmtId="0" fontId="7" fillId="0" borderId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163">
    <xf numFmtId="0" fontId="0" fillId="0" borderId="0" xfId="0"/>
    <xf numFmtId="43" fontId="30" fillId="0" borderId="0" xfId="76" applyFont="1" applyAlignment="1">
      <alignment horizontal="left" vertical="center"/>
    </xf>
    <xf numFmtId="43" fontId="31" fillId="0" borderId="0" xfId="76" applyFont="1" applyAlignment="1">
      <alignment horizontal="left" vertical="center"/>
    </xf>
    <xf numFmtId="43" fontId="31" fillId="0" borderId="0" xfId="76" applyFont="1"/>
    <xf numFmtId="43" fontId="31" fillId="0" borderId="0" xfId="76" applyFont="1" applyAlignment="1">
      <alignment vertical="center"/>
    </xf>
    <xf numFmtId="0" fontId="31" fillId="0" borderId="0" xfId="0" applyFont="1"/>
    <xf numFmtId="0" fontId="31" fillId="0" borderId="0" xfId="80" applyFont="1"/>
    <xf numFmtId="0" fontId="30" fillId="0" borderId="0" xfId="80" applyNumberFormat="1" applyFont="1"/>
    <xf numFmtId="43" fontId="31" fillId="0" borderId="0" xfId="70" applyFont="1"/>
    <xf numFmtId="188" fontId="31" fillId="6" borderId="10" xfId="60" applyNumberFormat="1" applyFont="1" applyFill="1" applyBorder="1"/>
    <xf numFmtId="0" fontId="31" fillId="0" borderId="0" xfId="0" applyFont="1" applyBorder="1"/>
    <xf numFmtId="0" fontId="30" fillId="0" borderId="0" xfId="0" applyFont="1"/>
    <xf numFmtId="188" fontId="33" fillId="6" borderId="0" xfId="60" quotePrefix="1" applyNumberFormat="1" applyFont="1" applyFill="1" applyBorder="1" applyAlignment="1">
      <alignment horizontal="left" vertical="center"/>
    </xf>
    <xf numFmtId="0" fontId="31" fillId="0" borderId="0" xfId="80" applyFont="1" applyAlignment="1">
      <alignment horizontal="center"/>
    </xf>
    <xf numFmtId="0" fontId="31" fillId="0" borderId="0" xfId="0" applyFont="1" applyAlignment="1">
      <alignment vertical="center"/>
    </xf>
    <xf numFmtId="188" fontId="30" fillId="0" borderId="0" xfId="60" applyNumberFormat="1" applyFont="1" applyBorder="1" applyAlignment="1">
      <alignment horizontal="center" vertical="center"/>
    </xf>
    <xf numFmtId="188" fontId="30" fillId="0" borderId="0" xfId="60" applyNumberFormat="1" applyFont="1" applyAlignment="1">
      <alignment horizontal="center" vertical="center"/>
    </xf>
    <xf numFmtId="43" fontId="31" fillId="0" borderId="0" xfId="0" applyNumberFormat="1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188" fontId="31" fillId="6" borderId="0" xfId="60" quotePrefix="1" applyNumberFormat="1" applyFont="1" applyFill="1" applyBorder="1" applyAlignment="1">
      <alignment vertical="center"/>
    </xf>
    <xf numFmtId="188" fontId="31" fillId="0" borderId="0" xfId="60" applyNumberFormat="1" applyFont="1" applyAlignment="1">
      <alignment vertical="center"/>
    </xf>
    <xf numFmtId="0" fontId="35" fillId="0" borderId="0" xfId="0" applyFont="1"/>
    <xf numFmtId="0" fontId="34" fillId="6" borderId="7" xfId="60" applyNumberFormat="1" applyFont="1" applyFill="1" applyBorder="1" applyAlignment="1">
      <alignment horizontal="left" vertical="center"/>
    </xf>
    <xf numFmtId="188" fontId="34" fillId="7" borderId="7" xfId="60" applyNumberFormat="1" applyFont="1" applyFill="1" applyBorder="1" applyAlignment="1">
      <alignment vertical="center"/>
    </xf>
    <xf numFmtId="0" fontId="35" fillId="0" borderId="10" xfId="76" applyNumberFormat="1" applyFont="1" applyFill="1" applyBorder="1" applyAlignment="1">
      <alignment horizontal="left" vertical="center"/>
    </xf>
    <xf numFmtId="188" fontId="34" fillId="7" borderId="10" xfId="60" applyNumberFormat="1" applyFont="1" applyFill="1" applyBorder="1" applyAlignment="1">
      <alignment vertical="center"/>
    </xf>
    <xf numFmtId="0" fontId="34" fillId="7" borderId="10" xfId="60" applyNumberFormat="1" applyFont="1" applyFill="1" applyBorder="1" applyAlignment="1">
      <alignment vertical="center"/>
    </xf>
    <xf numFmtId="0" fontId="34" fillId="6" borderId="10" xfId="60" applyNumberFormat="1" applyFont="1" applyFill="1" applyBorder="1" applyAlignment="1">
      <alignment horizontal="left" vertical="center"/>
    </xf>
    <xf numFmtId="188" fontId="34" fillId="6" borderId="10" xfId="60" applyNumberFormat="1" applyFont="1" applyFill="1" applyBorder="1" applyAlignment="1">
      <alignment vertical="center"/>
    </xf>
    <xf numFmtId="188" fontId="34" fillId="7" borderId="0" xfId="60" applyNumberFormat="1" applyFont="1" applyFill="1" applyAlignment="1">
      <alignment vertical="center"/>
    </xf>
    <xf numFmtId="188" fontId="35" fillId="7" borderId="0" xfId="60" applyNumberFormat="1" applyFont="1" applyFill="1" applyAlignment="1">
      <alignment horizontal="right" vertical="center"/>
    </xf>
    <xf numFmtId="188" fontId="34" fillId="0" borderId="5" xfId="60" applyNumberFormat="1" applyFont="1" applyBorder="1" applyAlignment="1">
      <alignment vertical="center"/>
    </xf>
    <xf numFmtId="188" fontId="34" fillId="6" borderId="11" xfId="60" applyNumberFormat="1" applyFont="1" applyFill="1" applyBorder="1" applyAlignment="1">
      <alignment vertical="center"/>
    </xf>
    <xf numFmtId="43" fontId="34" fillId="6" borderId="5" xfId="70" applyNumberFormat="1" applyFont="1" applyFill="1" applyBorder="1" applyAlignment="1">
      <alignment vertical="center"/>
    </xf>
    <xf numFmtId="188" fontId="34" fillId="0" borderId="5" xfId="60" applyNumberFormat="1" applyFont="1" applyBorder="1" applyAlignment="1">
      <alignment horizontal="left" vertical="center"/>
    </xf>
    <xf numFmtId="188" fontId="34" fillId="0" borderId="15" xfId="60" applyNumberFormat="1" applyFont="1" applyBorder="1" applyAlignment="1">
      <alignment vertical="center"/>
    </xf>
    <xf numFmtId="188" fontId="34" fillId="0" borderId="15" xfId="60" applyNumberFormat="1" applyFont="1" applyBorder="1" applyAlignment="1">
      <alignment horizontal="left" vertical="center"/>
    </xf>
    <xf numFmtId="43" fontId="34" fillId="0" borderId="15" xfId="60" applyNumberFormat="1" applyFont="1" applyBorder="1" applyAlignment="1">
      <alignment vertical="center"/>
    </xf>
    <xf numFmtId="188" fontId="34" fillId="0" borderId="16" xfId="60" applyNumberFormat="1" applyFont="1" applyBorder="1" applyAlignment="1">
      <alignment vertical="center"/>
    </xf>
    <xf numFmtId="188" fontId="34" fillId="0" borderId="16" xfId="60" applyNumberFormat="1" applyFont="1" applyBorder="1" applyAlignment="1">
      <alignment horizontal="left" vertical="center"/>
    </xf>
    <xf numFmtId="43" fontId="34" fillId="0" borderId="16" xfId="60" applyNumberFormat="1" applyFont="1" applyBorder="1" applyAlignment="1">
      <alignment vertical="center"/>
    </xf>
    <xf numFmtId="188" fontId="35" fillId="6" borderId="8" xfId="60" applyNumberFormat="1" applyFont="1" applyFill="1" applyBorder="1" applyAlignment="1">
      <alignment horizontal="center" vertical="center"/>
    </xf>
    <xf numFmtId="43" fontId="34" fillId="0" borderId="0" xfId="0" applyNumberFormat="1" applyFont="1" applyBorder="1" applyAlignment="1">
      <alignment vertical="center"/>
    </xf>
    <xf numFmtId="188" fontId="35" fillId="6" borderId="17" xfId="60" applyNumberFormat="1" applyFont="1" applyFill="1" applyBorder="1" applyAlignment="1">
      <alignment vertical="center"/>
    </xf>
    <xf numFmtId="188" fontId="35" fillId="6" borderId="15" xfId="60" applyNumberFormat="1" applyFont="1" applyFill="1" applyBorder="1" applyAlignment="1">
      <alignment horizontal="center" vertical="center"/>
    </xf>
    <xf numFmtId="43" fontId="35" fillId="11" borderId="12" xfId="70" applyFont="1" applyFill="1" applyBorder="1" applyAlignment="1">
      <alignment vertical="center"/>
    </xf>
    <xf numFmtId="188" fontId="35" fillId="6" borderId="9" xfId="60" applyNumberFormat="1" applyFont="1" applyFill="1" applyBorder="1" applyAlignment="1">
      <alignment horizontal="center" vertical="center"/>
    </xf>
    <xf numFmtId="188" fontId="35" fillId="6" borderId="9" xfId="60" quotePrefix="1" applyNumberFormat="1" applyFont="1" applyFill="1" applyBorder="1" applyAlignment="1">
      <alignment horizontal="left" vertical="center"/>
    </xf>
    <xf numFmtId="188" fontId="35" fillId="6" borderId="20" xfId="60" quotePrefix="1" applyNumberFormat="1" applyFont="1" applyFill="1" applyBorder="1" applyAlignment="1">
      <alignment horizontal="left" vertical="center"/>
    </xf>
    <xf numFmtId="188" fontId="35" fillId="6" borderId="0" xfId="60" quotePrefix="1" applyNumberFormat="1" applyFont="1" applyFill="1" applyBorder="1" applyAlignment="1">
      <alignment horizontal="left" vertical="center"/>
    </xf>
    <xf numFmtId="188" fontId="35" fillId="6" borderId="0" xfId="60" quotePrefix="1" applyNumberFormat="1" applyFont="1" applyFill="1" applyBorder="1" applyAlignment="1">
      <alignment horizontal="center" vertical="center"/>
    </xf>
    <xf numFmtId="188" fontId="34" fillId="6" borderId="0" xfId="60" quotePrefix="1" applyNumberFormat="1" applyFont="1" applyFill="1" applyBorder="1" applyAlignment="1">
      <alignment horizontal="left" vertical="center"/>
    </xf>
    <xf numFmtId="188" fontId="34" fillId="6" borderId="0" xfId="60" quotePrefix="1" applyNumberFormat="1" applyFont="1" applyFill="1" applyBorder="1" applyAlignment="1">
      <alignment horizontal="center" vertical="center"/>
    </xf>
    <xf numFmtId="43" fontId="34" fillId="0" borderId="10" xfId="76" applyFont="1" applyBorder="1" applyAlignment="1">
      <alignment horizontal="left" vertical="center"/>
    </xf>
    <xf numFmtId="43" fontId="34" fillId="0" borderId="10" xfId="70" applyFont="1" applyFill="1" applyBorder="1" applyAlignment="1">
      <alignment horizontal="left" vertical="center"/>
    </xf>
    <xf numFmtId="43" fontId="34" fillId="0" borderId="10" xfId="76" applyFont="1" applyFill="1" applyBorder="1" applyAlignment="1">
      <alignment horizontal="center" vertical="center"/>
    </xf>
    <xf numFmtId="0" fontId="35" fillId="0" borderId="0" xfId="76" applyNumberFormat="1" applyFont="1" applyFill="1"/>
    <xf numFmtId="43" fontId="34" fillId="0" borderId="0" xfId="76" applyFont="1" applyFill="1"/>
    <xf numFmtId="43" fontId="34" fillId="0" borderId="0" xfId="70" applyFont="1" applyFill="1"/>
    <xf numFmtId="43" fontId="34" fillId="0" borderId="0" xfId="76" applyFont="1" applyFill="1" applyAlignment="1">
      <alignment horizontal="center" vertical="center"/>
    </xf>
    <xf numFmtId="0" fontId="35" fillId="0" borderId="6" xfId="0" applyFont="1" applyFill="1" applyBorder="1" applyAlignment="1">
      <alignment horizontal="center" vertical="center"/>
    </xf>
    <xf numFmtId="0" fontId="35" fillId="0" borderId="21" xfId="0" applyFont="1" applyFill="1" applyBorder="1" applyAlignment="1">
      <alignment vertical="center"/>
    </xf>
    <xf numFmtId="0" fontId="35" fillId="0" borderId="22" xfId="0" applyFont="1" applyFill="1" applyBorder="1" applyAlignment="1"/>
    <xf numFmtId="43" fontId="34" fillId="0" borderId="5" xfId="70" applyFont="1" applyFill="1" applyBorder="1" applyAlignment="1">
      <alignment horizontal="center" vertical="center"/>
    </xf>
    <xf numFmtId="0" fontId="34" fillId="0" borderId="6" xfId="0" applyFont="1" applyFill="1" applyBorder="1" applyAlignment="1">
      <alignment horizontal="center" vertical="center"/>
    </xf>
    <xf numFmtId="0" fontId="34" fillId="0" borderId="6" xfId="0" applyFont="1" applyFill="1" applyBorder="1" applyAlignment="1">
      <alignment vertical="center"/>
    </xf>
    <xf numFmtId="43" fontId="34" fillId="0" borderId="5" xfId="70" applyFont="1" applyFill="1" applyBorder="1" applyAlignment="1">
      <alignment vertical="center"/>
    </xf>
    <xf numFmtId="43" fontId="34" fillId="0" borderId="6" xfId="70" applyFont="1" applyFill="1" applyBorder="1" applyAlignment="1">
      <alignment horizontal="center" vertical="center"/>
    </xf>
    <xf numFmtId="0" fontId="34" fillId="0" borderId="6" xfId="0" applyFont="1" applyFill="1" applyBorder="1"/>
    <xf numFmtId="43" fontId="34" fillId="0" borderId="6" xfId="70" applyFont="1" applyFill="1" applyBorder="1"/>
    <xf numFmtId="43" fontId="34" fillId="0" borderId="5" xfId="70" applyFont="1" applyFill="1" applyBorder="1"/>
    <xf numFmtId="0" fontId="35" fillId="0" borderId="23" xfId="0" applyFont="1" applyFill="1" applyBorder="1" applyAlignment="1">
      <alignment horizontal="center" vertical="center"/>
    </xf>
    <xf numFmtId="0" fontId="34" fillId="0" borderId="23" xfId="0" applyFont="1" applyFill="1" applyBorder="1"/>
    <xf numFmtId="43" fontId="34" fillId="0" borderId="15" xfId="70" applyFont="1" applyFill="1" applyBorder="1"/>
    <xf numFmtId="43" fontId="34" fillId="0" borderId="15" xfId="70" applyFont="1" applyFill="1" applyBorder="1" applyAlignment="1">
      <alignment horizontal="center" vertical="center"/>
    </xf>
    <xf numFmtId="0" fontId="35" fillId="14" borderId="4" xfId="79" applyNumberFormat="1" applyFont="1" applyFill="1" applyBorder="1" applyAlignment="1" applyProtection="1">
      <alignment horizontal="center" vertical="center"/>
    </xf>
    <xf numFmtId="199" fontId="35" fillId="14" borderId="4" xfId="79" applyNumberFormat="1" applyFont="1" applyFill="1" applyBorder="1" applyAlignment="1" applyProtection="1">
      <alignment horizontal="center" vertical="center" shrinkToFit="1"/>
    </xf>
    <xf numFmtId="37" fontId="35" fillId="14" borderId="4" xfId="79" applyNumberFormat="1" applyFont="1" applyFill="1" applyBorder="1" applyAlignment="1" applyProtection="1">
      <alignment horizontal="center" vertical="center"/>
    </xf>
    <xf numFmtId="0" fontId="34" fillId="0" borderId="5" xfId="0" applyFont="1" applyFill="1" applyBorder="1" applyAlignment="1">
      <alignment horizontal="center" vertical="center"/>
    </xf>
    <xf numFmtId="0" fontId="35" fillId="0" borderId="5" xfId="0" applyFont="1" applyFill="1" applyBorder="1" applyAlignment="1">
      <alignment vertical="center"/>
    </xf>
    <xf numFmtId="0" fontId="34" fillId="0" borderId="23" xfId="0" applyFont="1" applyFill="1" applyBorder="1" applyAlignment="1">
      <alignment horizontal="center" vertical="center"/>
    </xf>
    <xf numFmtId="0" fontId="35" fillId="0" borderId="0" xfId="80" applyNumberFormat="1" applyFont="1"/>
    <xf numFmtId="0" fontId="34" fillId="0" borderId="0" xfId="80" applyFont="1"/>
    <xf numFmtId="43" fontId="34" fillId="0" borderId="0" xfId="70" applyFont="1"/>
    <xf numFmtId="0" fontId="34" fillId="0" borderId="0" xfId="80" applyFont="1" applyAlignment="1">
      <alignment horizontal="center"/>
    </xf>
    <xf numFmtId="43" fontId="37" fillId="0" borderId="0" xfId="70" applyFont="1" applyAlignment="1">
      <alignment vertical="center"/>
    </xf>
    <xf numFmtId="202" fontId="37" fillId="0" borderId="0" xfId="70" applyNumberFormat="1" applyFont="1" applyAlignment="1">
      <alignment vertical="center"/>
    </xf>
    <xf numFmtId="188" fontId="34" fillId="6" borderId="10" xfId="60" applyNumberFormat="1" applyFont="1" applyFill="1" applyBorder="1" applyAlignment="1">
      <alignment horizontal="left"/>
    </xf>
    <xf numFmtId="188" fontId="34" fillId="6" borderId="10" xfId="60" applyNumberFormat="1" applyFont="1" applyFill="1" applyBorder="1"/>
    <xf numFmtId="188" fontId="34" fillId="6" borderId="0" xfId="60" applyNumberFormat="1" applyFont="1" applyFill="1" applyBorder="1" applyAlignment="1">
      <alignment horizontal="center"/>
    </xf>
    <xf numFmtId="188" fontId="34" fillId="6" borderId="5" xfId="60" applyNumberFormat="1" applyFont="1" applyFill="1" applyBorder="1" applyAlignment="1">
      <alignment horizontal="center"/>
    </xf>
    <xf numFmtId="188" fontId="34" fillId="6" borderId="11" xfId="60" applyNumberFormat="1" applyFont="1" applyFill="1" applyBorder="1"/>
    <xf numFmtId="43" fontId="34" fillId="6" borderId="5" xfId="70" applyFont="1" applyFill="1" applyBorder="1"/>
    <xf numFmtId="201" fontId="34" fillId="6" borderId="5" xfId="60" applyNumberFormat="1" applyFont="1" applyFill="1" applyBorder="1"/>
    <xf numFmtId="188" fontId="34" fillId="6" borderId="5" xfId="60" applyNumberFormat="1" applyFont="1" applyFill="1" applyBorder="1"/>
    <xf numFmtId="188" fontId="34" fillId="13" borderId="5" xfId="60" applyNumberFormat="1" applyFont="1" applyFill="1" applyBorder="1"/>
    <xf numFmtId="43" fontId="34" fillId="13" borderId="5" xfId="70" applyFont="1" applyFill="1" applyBorder="1"/>
    <xf numFmtId="188" fontId="34" fillId="13" borderId="5" xfId="60" applyNumberFormat="1" applyFont="1" applyFill="1" applyBorder="1" applyAlignment="1">
      <alignment horizontal="left"/>
    </xf>
    <xf numFmtId="188" fontId="34" fillId="13" borderId="7" xfId="60" applyNumberFormat="1" applyFont="1" applyFill="1" applyBorder="1"/>
    <xf numFmtId="188" fontId="34" fillId="6" borderId="26" xfId="60" applyNumberFormat="1" applyFont="1" applyFill="1" applyBorder="1"/>
    <xf numFmtId="188" fontId="34" fillId="13" borderId="26" xfId="60" applyNumberFormat="1" applyFont="1" applyFill="1" applyBorder="1" applyAlignment="1">
      <alignment horizontal="left"/>
    </xf>
    <xf numFmtId="188" fontId="34" fillId="13" borderId="27" xfId="60" applyNumberFormat="1" applyFont="1" applyFill="1" applyBorder="1"/>
    <xf numFmtId="188" fontId="34" fillId="0" borderId="0" xfId="60" applyNumberFormat="1" applyFont="1"/>
    <xf numFmtId="43" fontId="34" fillId="6" borderId="5" xfId="70" applyNumberFormat="1" applyFont="1" applyFill="1" applyBorder="1"/>
    <xf numFmtId="43" fontId="34" fillId="6" borderId="5" xfId="60" applyNumberFormat="1" applyFont="1" applyFill="1" applyBorder="1"/>
    <xf numFmtId="43" fontId="34" fillId="6" borderId="26" xfId="60" applyNumberFormat="1" applyFont="1" applyFill="1" applyBorder="1"/>
    <xf numFmtId="43" fontId="34" fillId="9" borderId="9" xfId="70" applyNumberFormat="1" applyFont="1" applyFill="1" applyBorder="1"/>
    <xf numFmtId="188" fontId="34" fillId="6" borderId="0" xfId="60" quotePrefix="1" applyNumberFormat="1" applyFont="1" applyFill="1" applyBorder="1" applyAlignment="1">
      <alignment vertical="center"/>
    </xf>
    <xf numFmtId="0" fontId="35" fillId="0" borderId="7" xfId="76" applyNumberFormat="1" applyFont="1" applyFill="1" applyBorder="1" applyAlignment="1">
      <alignment horizontal="left" vertical="center"/>
    </xf>
    <xf numFmtId="43" fontId="34" fillId="0" borderId="7" xfId="76" applyFont="1" applyBorder="1" applyAlignment="1">
      <alignment horizontal="left" vertical="center"/>
    </xf>
    <xf numFmtId="43" fontId="34" fillId="0" borderId="7" xfId="70" applyFont="1" applyFill="1" applyBorder="1" applyAlignment="1">
      <alignment horizontal="left" vertical="center"/>
    </xf>
    <xf numFmtId="43" fontId="34" fillId="0" borderId="7" xfId="76" applyFont="1" applyFill="1" applyBorder="1" applyAlignment="1">
      <alignment horizontal="center" vertical="center"/>
    </xf>
    <xf numFmtId="43" fontId="34" fillId="0" borderId="7" xfId="76" applyFont="1" applyFill="1" applyBorder="1" applyAlignment="1">
      <alignment horizontal="left" vertical="center"/>
    </xf>
    <xf numFmtId="43" fontId="34" fillId="0" borderId="10" xfId="76" applyFont="1" applyFill="1" applyBorder="1" applyAlignment="1">
      <alignment horizontal="left" vertical="center"/>
    </xf>
    <xf numFmtId="43" fontId="35" fillId="0" borderId="10" xfId="76" applyFont="1" applyFill="1" applyBorder="1" applyAlignment="1">
      <alignment horizontal="left" vertical="center"/>
    </xf>
    <xf numFmtId="43" fontId="34" fillId="0" borderId="10" xfId="76" applyFont="1" applyFill="1" applyBorder="1" applyAlignment="1">
      <alignment vertical="center"/>
    </xf>
    <xf numFmtId="43" fontId="35" fillId="0" borderId="10" xfId="76" applyFont="1" applyFill="1" applyBorder="1" applyAlignment="1">
      <alignment vertical="center"/>
    </xf>
    <xf numFmtId="43" fontId="34" fillId="0" borderId="0" xfId="76" applyFont="1" applyFill="1" applyAlignment="1">
      <alignment horizontal="right"/>
    </xf>
    <xf numFmtId="43" fontId="35" fillId="8" borderId="8" xfId="76" applyFont="1" applyFill="1" applyBorder="1" applyAlignment="1">
      <alignment horizontal="center" vertical="center"/>
    </xf>
    <xf numFmtId="43" fontId="35" fillId="8" borderId="9" xfId="76" applyFont="1" applyFill="1" applyBorder="1" applyAlignment="1">
      <alignment horizontal="center" vertical="center"/>
    </xf>
    <xf numFmtId="0" fontId="34" fillId="0" borderId="5" xfId="0" applyFont="1" applyFill="1" applyBorder="1"/>
    <xf numFmtId="43" fontId="34" fillId="0" borderId="5" xfId="70" applyNumberFormat="1" applyFont="1" applyFill="1" applyBorder="1" applyAlignment="1">
      <alignment vertical="center"/>
    </xf>
    <xf numFmtId="43" fontId="34" fillId="0" borderId="11" xfId="70" applyNumberFormat="1" applyFont="1" applyFill="1" applyBorder="1"/>
    <xf numFmtId="43" fontId="34" fillId="0" borderId="5" xfId="70" applyNumberFormat="1" applyFont="1" applyFill="1" applyBorder="1"/>
    <xf numFmtId="43" fontId="34" fillId="0" borderId="24" xfId="70" applyNumberFormat="1" applyFont="1" applyFill="1" applyBorder="1"/>
    <xf numFmtId="43" fontId="34" fillId="0" borderId="15" xfId="70" applyNumberFormat="1" applyFont="1" applyFill="1" applyBorder="1"/>
    <xf numFmtId="43" fontId="35" fillId="14" borderId="4" xfId="76" applyNumberFormat="1" applyFont="1" applyFill="1" applyBorder="1" applyAlignment="1">
      <alignment vertical="center"/>
    </xf>
    <xf numFmtId="43" fontId="35" fillId="14" borderId="4" xfId="76" applyNumberFormat="1" applyFont="1" applyFill="1" applyBorder="1" applyAlignment="1">
      <alignment horizontal="center" vertical="center"/>
    </xf>
    <xf numFmtId="43" fontId="35" fillId="14" borderId="4" xfId="76" applyFont="1" applyFill="1" applyBorder="1" applyAlignment="1">
      <alignment vertical="center"/>
    </xf>
    <xf numFmtId="43" fontId="34" fillId="0" borderId="11" xfId="70" applyFont="1" applyFill="1" applyBorder="1"/>
    <xf numFmtId="188" fontId="32" fillId="0" borderId="0" xfId="60" applyNumberFormat="1" applyFont="1" applyAlignment="1">
      <alignment horizontal="right" vertical="center"/>
    </xf>
    <xf numFmtId="188" fontId="29" fillId="0" borderId="0" xfId="60" applyNumberFormat="1" applyFont="1" applyAlignment="1">
      <alignment horizontal="center" vertical="center"/>
    </xf>
    <xf numFmtId="188" fontId="34" fillId="6" borderId="0" xfId="60" quotePrefix="1" applyNumberFormat="1" applyFont="1" applyFill="1" applyBorder="1" applyAlignment="1">
      <alignment horizontal="center" vertical="center"/>
    </xf>
    <xf numFmtId="188" fontId="35" fillId="12" borderId="8" xfId="60" applyNumberFormat="1" applyFont="1" applyFill="1" applyBorder="1" applyAlignment="1">
      <alignment horizontal="center" vertical="center"/>
    </xf>
    <xf numFmtId="0" fontId="35" fillId="12" borderId="9" xfId="0" applyFont="1" applyFill="1" applyBorder="1" applyAlignment="1">
      <alignment horizontal="center" vertical="center"/>
    </xf>
    <xf numFmtId="188" fontId="35" fillId="12" borderId="9" xfId="60" applyNumberFormat="1" applyFont="1" applyFill="1" applyBorder="1" applyAlignment="1">
      <alignment horizontal="center" vertical="center"/>
    </xf>
    <xf numFmtId="188" fontId="35" fillId="6" borderId="8" xfId="60" applyNumberFormat="1" applyFont="1" applyFill="1" applyBorder="1" applyAlignment="1">
      <alignment horizontal="center" vertical="center"/>
    </xf>
    <xf numFmtId="188" fontId="35" fillId="6" borderId="15" xfId="60" applyNumberFormat="1" applyFont="1" applyFill="1" applyBorder="1" applyAlignment="1">
      <alignment horizontal="center" vertical="center"/>
    </xf>
    <xf numFmtId="188" fontId="34" fillId="6" borderId="0" xfId="60" quotePrefix="1" applyNumberFormat="1" applyFont="1" applyFill="1" applyBorder="1" applyAlignment="1">
      <alignment horizontal="left" vertical="center"/>
    </xf>
    <xf numFmtId="188" fontId="35" fillId="6" borderId="18" xfId="60" quotePrefix="1" applyNumberFormat="1" applyFont="1" applyFill="1" applyBorder="1" applyAlignment="1">
      <alignment horizontal="center" vertical="center"/>
    </xf>
    <xf numFmtId="188" fontId="35" fillId="6" borderId="19" xfId="60" quotePrefix="1" applyNumberFormat="1" applyFont="1" applyFill="1" applyBorder="1" applyAlignment="1">
      <alignment horizontal="center" vertical="center"/>
    </xf>
    <xf numFmtId="188" fontId="31" fillId="0" borderId="0" xfId="60" applyNumberFormat="1" applyFont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5" fillId="0" borderId="0" xfId="0" applyFont="1" applyAlignment="1">
      <alignment horizontal="right"/>
    </xf>
    <xf numFmtId="188" fontId="31" fillId="0" borderId="0" xfId="60" applyNumberFormat="1" applyFont="1" applyAlignment="1">
      <alignment horizontal="center"/>
    </xf>
    <xf numFmtId="188" fontId="35" fillId="6" borderId="0" xfId="60" applyNumberFormat="1" applyFont="1" applyFill="1" applyAlignment="1">
      <alignment horizontal="center"/>
    </xf>
    <xf numFmtId="188" fontId="35" fillId="0" borderId="0" xfId="60" applyNumberFormat="1" applyFont="1" applyBorder="1" applyAlignment="1">
      <alignment horizontal="right"/>
    </xf>
    <xf numFmtId="188" fontId="35" fillId="0" borderId="24" xfId="60" applyNumberFormat="1" applyFont="1" applyBorder="1" applyAlignment="1">
      <alignment horizontal="right"/>
    </xf>
    <xf numFmtId="188" fontId="35" fillId="10" borderId="25" xfId="60" applyNumberFormat="1" applyFont="1" applyFill="1" applyBorder="1" applyAlignment="1">
      <alignment horizontal="center" vertical="center"/>
    </xf>
    <xf numFmtId="188" fontId="35" fillId="10" borderId="9" xfId="60" applyNumberFormat="1" applyFont="1" applyFill="1" applyBorder="1" applyAlignment="1">
      <alignment horizontal="center" vertical="center"/>
    </xf>
    <xf numFmtId="0" fontId="35" fillId="10" borderId="9" xfId="0" applyFont="1" applyFill="1" applyBorder="1" applyAlignment="1">
      <alignment vertical="center"/>
    </xf>
    <xf numFmtId="188" fontId="35" fillId="6" borderId="0" xfId="60" quotePrefix="1" applyNumberFormat="1" applyFont="1" applyFill="1" applyBorder="1" applyAlignment="1">
      <alignment horizontal="center" vertical="center"/>
    </xf>
    <xf numFmtId="43" fontId="29" fillId="0" borderId="0" xfId="76" applyFont="1" applyAlignment="1">
      <alignment horizontal="center" vertical="center"/>
    </xf>
    <xf numFmtId="0" fontId="35" fillId="8" borderId="8" xfId="76" applyNumberFormat="1" applyFont="1" applyFill="1" applyBorder="1" applyAlignment="1">
      <alignment horizontal="center" vertical="center"/>
    </xf>
    <xf numFmtId="0" fontId="35" fillId="8" borderId="9" xfId="76" applyNumberFormat="1" applyFont="1" applyFill="1" applyBorder="1" applyAlignment="1">
      <alignment horizontal="center" vertical="center"/>
    </xf>
    <xf numFmtId="43" fontId="35" fillId="8" borderId="8" xfId="76" applyFont="1" applyFill="1" applyBorder="1" applyAlignment="1">
      <alignment horizontal="center" vertical="center"/>
    </xf>
    <xf numFmtId="43" fontId="35" fillId="8" borderId="9" xfId="76" applyFont="1" applyFill="1" applyBorder="1" applyAlignment="1">
      <alignment horizontal="center" vertical="center"/>
    </xf>
    <xf numFmtId="43" fontId="35" fillId="8" borderId="8" xfId="70" applyFont="1" applyFill="1" applyBorder="1" applyAlignment="1">
      <alignment horizontal="center" vertical="center"/>
    </xf>
    <xf numFmtId="43" fontId="35" fillId="8" borderId="9" xfId="70" applyFont="1" applyFill="1" applyBorder="1" applyAlignment="1">
      <alignment horizontal="center" vertical="center"/>
    </xf>
    <xf numFmtId="43" fontId="35" fillId="8" borderId="13" xfId="76" applyFont="1" applyFill="1" applyBorder="1" applyAlignment="1">
      <alignment horizontal="center"/>
    </xf>
    <xf numFmtId="43" fontId="35" fillId="8" borderId="14" xfId="76" applyFont="1" applyFill="1" applyBorder="1" applyAlignment="1">
      <alignment horizontal="center"/>
    </xf>
  </cellXfs>
  <cellStyles count="83">
    <cellStyle name=",;F'KOIT[[WAAHK" xfId="1"/>
    <cellStyle name="?? [0.00]_????" xfId="2"/>
    <cellStyle name="?? [0]_PERSONAL" xfId="3"/>
    <cellStyle name="???? [0.00]_????" xfId="4"/>
    <cellStyle name="??????[0]_PERSONAL" xfId="5"/>
    <cellStyle name="??????PERSONAL" xfId="6"/>
    <cellStyle name="?????[0]_PERSONAL" xfId="7"/>
    <cellStyle name="?????PERSONAL" xfId="8"/>
    <cellStyle name="????_????" xfId="9"/>
    <cellStyle name="???[0]_PERSONAL" xfId="10"/>
    <cellStyle name="???_PERSONAL" xfId="11"/>
    <cellStyle name="??_??" xfId="12"/>
    <cellStyle name="?@??laroux" xfId="13"/>
    <cellStyle name="=C:\WINDOWS\SYSTEM32\COMMAND.COM" xfId="14"/>
    <cellStyle name="a" xfId="64"/>
    <cellStyle name="abc" xfId="15"/>
    <cellStyle name="Calc Currency (0)" xfId="16"/>
    <cellStyle name="Calc Currency (2)" xfId="17"/>
    <cellStyle name="Calc Percent (0)" xfId="18"/>
    <cellStyle name="Calc Percent (1)" xfId="19"/>
    <cellStyle name="Calc Percent (2)" xfId="20"/>
    <cellStyle name="Calc Units (0)" xfId="21"/>
    <cellStyle name="Calc Units (1)" xfId="22"/>
    <cellStyle name="Calc Units (2)" xfId="23"/>
    <cellStyle name="Comma" xfId="70" builtinId="3"/>
    <cellStyle name="Comma [00]" xfId="24"/>
    <cellStyle name="Comma 2" xfId="65"/>
    <cellStyle name="Comma 2 2" xfId="76"/>
    <cellStyle name="Comma 2 4" xfId="81"/>
    <cellStyle name="company_title" xfId="25"/>
    <cellStyle name="Currency [00]" xfId="26"/>
    <cellStyle name="Date Short" xfId="27"/>
    <cellStyle name="date_format" xfId="28"/>
    <cellStyle name="Enter Currency (0)" xfId="29"/>
    <cellStyle name="Enter Currency (2)" xfId="30"/>
    <cellStyle name="Enter Units (0)" xfId="31"/>
    <cellStyle name="Enter Units (1)" xfId="32"/>
    <cellStyle name="Enter Units (2)" xfId="33"/>
    <cellStyle name="Grey" xfId="34"/>
    <cellStyle name="Header1" xfId="35"/>
    <cellStyle name="Header2" xfId="36"/>
    <cellStyle name="Input [yellow]" xfId="37"/>
    <cellStyle name="Link Currency (0)" xfId="38"/>
    <cellStyle name="Link Currency (2)" xfId="39"/>
    <cellStyle name="Link Units (0)" xfId="40"/>
    <cellStyle name="Link Units (1)" xfId="41"/>
    <cellStyle name="Link Units (2)" xfId="42"/>
    <cellStyle name="no dec" xfId="66"/>
    <cellStyle name="Normal" xfId="0" builtinId="0"/>
    <cellStyle name="Normal - Style1" xfId="43"/>
    <cellStyle name="Normal 2" xfId="75"/>
    <cellStyle name="Normal 2 4" xfId="77"/>
    <cellStyle name="Normal 3" xfId="80"/>
    <cellStyle name="ParaBirimi [0]_RESULTS" xfId="44"/>
    <cellStyle name="ParaBirimi_RESULTS" xfId="45"/>
    <cellStyle name="Percent [0]" xfId="46"/>
    <cellStyle name="Percent [00]" xfId="47"/>
    <cellStyle name="Percent [2]" xfId="48"/>
    <cellStyle name="PrePop Currency (0)" xfId="49"/>
    <cellStyle name="PrePop Currency (2)" xfId="50"/>
    <cellStyle name="PrePop Units (0)" xfId="51"/>
    <cellStyle name="PrePop Units (1)" xfId="52"/>
    <cellStyle name="PrePop Units (2)" xfId="53"/>
    <cellStyle name="report_title" xfId="54"/>
    <cellStyle name="Text Indent A" xfId="55"/>
    <cellStyle name="Text Indent B" xfId="56"/>
    <cellStyle name="Text Indent C" xfId="57"/>
    <cellStyle name="Virg? [0]_RESULTS" xfId="58"/>
    <cellStyle name="Virg?_RESULTS" xfId="59"/>
    <cellStyle name="เครื่องหมายจุลภาค 10" xfId="78"/>
    <cellStyle name="เครื่องหมายจุลภาค 2" xfId="67"/>
    <cellStyle name="เครื่องหมายจุลภาค 2 2" xfId="62"/>
    <cellStyle name="เครื่องหมายจุลภาค 3" xfId="63"/>
    <cellStyle name="เครื่องหมายจุลภาค 4" xfId="72"/>
    <cellStyle name="เครื่องหมายจุลภาค 7" xfId="82"/>
    <cellStyle name="เครื่องหมายจุลภาค_5008 อาคารสำนักงานคณะกรรมการเลือกตั้งจ.ภูเก็ต" xfId="68"/>
    <cellStyle name="เครื่องหมายสกุลเงิน [0]_PERSONAL" xfId="60"/>
    <cellStyle name="ปกติ 2" xfId="69"/>
    <cellStyle name="ปกติ 2 2" xfId="61"/>
    <cellStyle name="ปกติ 2 3" xfId="73"/>
    <cellStyle name="ปกติ 3" xfId="74"/>
    <cellStyle name="ปกติ 5" xfId="71"/>
    <cellStyle name="ปกติ_3_นันทิญาณี 25 พ.ย.50" xfId="79"/>
  </cellStyles>
  <dxfs count="0"/>
  <tableStyles count="0" defaultTableStyle="TableStyleMedium9" defaultPivotStyle="PivotStyleLight16"/>
  <colors>
    <mruColors>
      <color rgb="FF000000"/>
      <color rgb="FFFFEEA7"/>
      <color rgb="FFFFCC00"/>
      <color rgb="FFFFEBFF"/>
      <color rgb="FFEAF0F6"/>
      <color rgb="FF0000CC"/>
      <color rgb="FF333399"/>
      <color rgb="FFCCFFCC"/>
      <color rgb="FFFFE7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32" zoomScaleSheetLayoutView="4" workbookViewId="0"/>
  </sheetViews>
  <sheetFormatPr defaultRowHeight="20.2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I94"/>
  <sheetViews>
    <sheetView showGridLines="0" view="pageBreakPreview" topLeftCell="A13" zoomScale="90" zoomScaleNormal="100" zoomScaleSheetLayoutView="90" workbookViewId="0">
      <selection activeCell="A25" sqref="A25:D34"/>
    </sheetView>
  </sheetViews>
  <sheetFormatPr defaultColWidth="7.5" defaultRowHeight="21" zeroHeight="1"/>
  <cols>
    <col min="1" max="1" width="8.296875" style="14" customWidth="1"/>
    <col min="2" max="2" width="35.296875" style="14" customWidth="1"/>
    <col min="3" max="4" width="17.59765625" style="14" customWidth="1"/>
    <col min="5" max="5" width="4.296875" style="14" customWidth="1"/>
    <col min="6" max="6" width="13.69921875" style="14" customWidth="1"/>
    <col min="7" max="16384" width="7.5" style="14"/>
  </cols>
  <sheetData>
    <row r="1" spans="1:6" ht="21.75" customHeight="1">
      <c r="A1" s="141" t="s">
        <v>20</v>
      </c>
      <c r="B1" s="141"/>
      <c r="C1" s="130" t="s">
        <v>30</v>
      </c>
      <c r="D1" s="130"/>
    </row>
    <row r="2" spans="1:6" ht="27.75" customHeight="1">
      <c r="A2" s="131" t="s">
        <v>17</v>
      </c>
      <c r="B2" s="131"/>
      <c r="C2" s="131"/>
      <c r="D2" s="131"/>
    </row>
    <row r="3" spans="1:6" ht="20.25" customHeight="1">
      <c r="A3" s="15"/>
      <c r="B3" s="16"/>
      <c r="C3" s="16"/>
      <c r="D3" s="16"/>
    </row>
    <row r="4" spans="1:6" ht="28.5" customHeight="1">
      <c r="A4" s="22" t="s">
        <v>56</v>
      </c>
      <c r="B4" s="23"/>
      <c r="C4" s="23"/>
      <c r="D4" s="23"/>
    </row>
    <row r="5" spans="1:6">
      <c r="A5" s="24" t="s">
        <v>57</v>
      </c>
      <c r="B5" s="25"/>
      <c r="C5" s="25"/>
      <c r="D5" s="25"/>
    </row>
    <row r="6" spans="1:6">
      <c r="A6" s="26" t="s">
        <v>58</v>
      </c>
      <c r="B6" s="25"/>
      <c r="C6" s="25"/>
      <c r="D6" s="25"/>
    </row>
    <row r="7" spans="1:6">
      <c r="A7" s="26" t="s">
        <v>29</v>
      </c>
      <c r="B7" s="25"/>
      <c r="C7" s="25"/>
      <c r="D7" s="25"/>
    </row>
    <row r="8" spans="1:6">
      <c r="A8" s="27" t="s">
        <v>28</v>
      </c>
      <c r="B8" s="28"/>
      <c r="C8" s="28"/>
      <c r="D8" s="28"/>
    </row>
    <row r="9" spans="1:6" ht="26.25" customHeight="1" thickBot="1">
      <c r="A9" s="29"/>
      <c r="B9" s="29"/>
      <c r="C9" s="29"/>
      <c r="D9" s="30" t="s">
        <v>14</v>
      </c>
    </row>
    <row r="10" spans="1:6" ht="21.75" thickTop="1">
      <c r="A10" s="133" t="s">
        <v>11</v>
      </c>
      <c r="B10" s="133" t="s">
        <v>12</v>
      </c>
      <c r="C10" s="133" t="s">
        <v>2</v>
      </c>
      <c r="D10" s="133" t="s">
        <v>7</v>
      </c>
    </row>
    <row r="11" spans="1:6" ht="21.75" thickBot="1">
      <c r="A11" s="134"/>
      <c r="B11" s="134"/>
      <c r="C11" s="135"/>
      <c r="D11" s="134"/>
      <c r="F11" s="14" t="s">
        <v>27</v>
      </c>
    </row>
    <row r="12" spans="1:6" ht="21.75" thickTop="1">
      <c r="A12" s="31">
        <v>1</v>
      </c>
      <c r="B12" s="32" t="str">
        <f>ปร.4!C9</f>
        <v>หมวดงานปรับปรุงผิวถนนคอนกรีต</v>
      </c>
      <c r="C12" s="33"/>
      <c r="D12" s="31"/>
    </row>
    <row r="13" spans="1:6">
      <c r="A13" s="31">
        <v>2</v>
      </c>
      <c r="B13" s="32" t="str">
        <f>ปร.4!C25</f>
        <v>หมวดงานวางท่อระบายน้ำพร้อมบ่อพัก</v>
      </c>
      <c r="C13" s="33"/>
      <c r="D13" s="31"/>
    </row>
    <row r="14" spans="1:6">
      <c r="A14" s="31"/>
      <c r="B14" s="32"/>
      <c r="C14" s="33"/>
      <c r="D14" s="31"/>
    </row>
    <row r="15" spans="1:6">
      <c r="A15" s="31"/>
      <c r="B15" s="32"/>
      <c r="C15" s="33"/>
      <c r="D15" s="31"/>
    </row>
    <row r="16" spans="1:6">
      <c r="A16" s="31"/>
      <c r="B16" s="32"/>
      <c r="C16" s="33"/>
      <c r="D16" s="31"/>
    </row>
    <row r="17" spans="1:9">
      <c r="A17" s="31"/>
      <c r="B17" s="32"/>
      <c r="C17" s="33"/>
      <c r="D17" s="31"/>
    </row>
    <row r="18" spans="1:9">
      <c r="A18" s="31"/>
      <c r="B18" s="34"/>
      <c r="C18" s="33"/>
      <c r="D18" s="31"/>
    </row>
    <row r="19" spans="1:9">
      <c r="A19" s="35"/>
      <c r="B19" s="36"/>
      <c r="C19" s="37"/>
      <c r="D19" s="35"/>
    </row>
    <row r="20" spans="1:9" ht="21.75" thickBot="1">
      <c r="A20" s="38"/>
      <c r="B20" s="39"/>
      <c r="C20" s="40"/>
      <c r="D20" s="38"/>
    </row>
    <row r="21" spans="1:9" s="18" customFormat="1" ht="24" customHeight="1" thickTop="1">
      <c r="A21" s="136" t="s">
        <v>0</v>
      </c>
      <c r="B21" s="41"/>
      <c r="C21" s="42"/>
      <c r="D21" s="43"/>
      <c r="F21" s="17">
        <f>SUM(C12:C16)</f>
        <v>0</v>
      </c>
      <c r="I21" s="14"/>
    </row>
    <row r="22" spans="1:9" s="18" customFormat="1" ht="24" customHeight="1" thickBot="1">
      <c r="A22" s="137"/>
      <c r="B22" s="44" t="s">
        <v>24</v>
      </c>
      <c r="C22" s="45"/>
      <c r="D22" s="46"/>
      <c r="F22" s="18">
        <v>11771434.310000001</v>
      </c>
    </row>
    <row r="23" spans="1:9" s="18" customFormat="1" ht="24" customHeight="1" thickTop="1" thickBot="1">
      <c r="A23" s="47"/>
      <c r="B23" s="139"/>
      <c r="C23" s="140"/>
      <c r="D23" s="48"/>
      <c r="E23" s="12"/>
      <c r="F23" s="12">
        <f>C21/2</f>
        <v>0</v>
      </c>
      <c r="G23" s="14"/>
    </row>
    <row r="24" spans="1:9" s="18" customFormat="1" ht="24" customHeight="1" thickTop="1">
      <c r="A24" s="49"/>
      <c r="B24" s="50"/>
      <c r="C24" s="50"/>
      <c r="D24" s="49"/>
      <c r="E24" s="12"/>
      <c r="F24" s="12">
        <v>9908011.1912145</v>
      </c>
      <c r="G24" s="14"/>
    </row>
    <row r="25" spans="1:9" ht="24" customHeight="1">
      <c r="A25" s="138"/>
      <c r="B25" s="138"/>
      <c r="C25" s="138"/>
      <c r="D25" s="138"/>
      <c r="E25" s="19"/>
      <c r="F25" s="19"/>
    </row>
    <row r="26" spans="1:9" ht="24" customHeight="1">
      <c r="A26" s="51"/>
      <c r="B26" s="51"/>
      <c r="C26" s="51"/>
      <c r="D26" s="51"/>
      <c r="E26" s="19"/>
      <c r="F26" s="19"/>
    </row>
    <row r="27" spans="1:9" ht="24" customHeight="1">
      <c r="A27" s="132"/>
      <c r="B27" s="132"/>
      <c r="C27" s="132"/>
      <c r="D27" s="132"/>
      <c r="E27" s="19"/>
      <c r="F27" s="19"/>
    </row>
    <row r="28" spans="1:9" ht="24" customHeight="1">
      <c r="A28" s="132"/>
      <c r="B28" s="132"/>
      <c r="C28" s="132"/>
      <c r="D28" s="132"/>
    </row>
    <row r="29" spans="1:9" ht="24" customHeight="1">
      <c r="A29" s="132"/>
      <c r="B29" s="132"/>
      <c r="C29" s="132"/>
      <c r="D29" s="132"/>
    </row>
    <row r="30" spans="1:9" ht="24" customHeight="1">
      <c r="A30" s="52"/>
      <c r="B30" s="52"/>
      <c r="C30" s="52"/>
      <c r="D30" s="52"/>
    </row>
    <row r="31" spans="1:9" ht="24" customHeight="1">
      <c r="A31" s="143"/>
      <c r="B31" s="143"/>
      <c r="C31" s="143"/>
      <c r="D31" s="143"/>
    </row>
    <row r="32" spans="1:9" ht="24" customHeight="1">
      <c r="A32" s="138"/>
      <c r="B32" s="138"/>
      <c r="C32" s="138"/>
      <c r="D32" s="138"/>
    </row>
    <row r="33" spans="1:7" s="18" customFormat="1" ht="24" customHeight="1">
      <c r="A33" s="138"/>
      <c r="B33" s="138"/>
      <c r="C33" s="138"/>
      <c r="D33" s="138"/>
      <c r="E33" s="20"/>
      <c r="F33" s="20"/>
      <c r="G33" s="14"/>
    </row>
    <row r="34" spans="1:7" s="18" customFormat="1" ht="24" customHeight="1">
      <c r="A34" s="132"/>
      <c r="B34" s="132"/>
      <c r="C34" s="132"/>
      <c r="D34" s="132"/>
      <c r="E34" s="14"/>
      <c r="F34" s="14"/>
      <c r="G34" s="14"/>
    </row>
    <row r="35" spans="1:7" s="18" customFormat="1" ht="19.5" customHeight="1">
      <c r="A35" s="142"/>
      <c r="B35" s="142"/>
      <c r="C35" s="142"/>
      <c r="D35" s="142"/>
      <c r="E35" s="14"/>
      <c r="F35" s="14"/>
    </row>
    <row r="36" spans="1:7"/>
    <row r="37" spans="1:7"/>
    <row r="38" spans="1:7"/>
    <row r="39" spans="1:7"/>
    <row r="40" spans="1:7"/>
    <row r="41" spans="1:7"/>
    <row r="42" spans="1:7"/>
    <row r="43" spans="1:7"/>
    <row r="44" spans="1:7"/>
    <row r="45" spans="1:7"/>
    <row r="46" spans="1:7"/>
    <row r="47" spans="1:7"/>
    <row r="48" spans="1:7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</sheetData>
  <mergeCells count="19">
    <mergeCell ref="A35:D35"/>
    <mergeCell ref="A34:B34"/>
    <mergeCell ref="C34:D34"/>
    <mergeCell ref="A29:D29"/>
    <mergeCell ref="A31:D31"/>
    <mergeCell ref="A32:D32"/>
    <mergeCell ref="A33:D33"/>
    <mergeCell ref="C1:D1"/>
    <mergeCell ref="A2:D2"/>
    <mergeCell ref="A28:D28"/>
    <mergeCell ref="A10:A11"/>
    <mergeCell ref="B10:B11"/>
    <mergeCell ref="D10:D11"/>
    <mergeCell ref="C10:C11"/>
    <mergeCell ref="A21:A22"/>
    <mergeCell ref="A25:D25"/>
    <mergeCell ref="A27:D27"/>
    <mergeCell ref="B23:C23"/>
    <mergeCell ref="A1:B1"/>
  </mergeCells>
  <phoneticPr fontId="0" type="noConversion"/>
  <printOptions horizontalCentered="1"/>
  <pageMargins left="0.51181102362204722" right="0.51181102362204722" top="0.47244094488188981" bottom="0.39370078740157483" header="0.31496062992125984" footer="0.31496062992125984"/>
  <pageSetup paperSize="9" scale="8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XFC97"/>
  <sheetViews>
    <sheetView showGridLines="0" view="pageBreakPreview" topLeftCell="A17" zoomScaleNormal="100" zoomScaleSheetLayoutView="100" workbookViewId="0">
      <selection activeCell="A24" sqref="A24:F35"/>
    </sheetView>
  </sheetViews>
  <sheetFormatPr defaultColWidth="0" defaultRowHeight="21" zeroHeight="1"/>
  <cols>
    <col min="1" max="1" width="6.296875" style="5" customWidth="1"/>
    <col min="2" max="2" width="28.19921875" style="5" customWidth="1"/>
    <col min="3" max="3" width="12.19921875" style="5" customWidth="1"/>
    <col min="4" max="4" width="9.19921875" style="5" customWidth="1"/>
    <col min="5" max="6" width="12.19921875" style="5" customWidth="1"/>
    <col min="7" max="16383" width="0" style="5" hidden="1"/>
    <col min="16384" max="16384" width="1" style="5" customWidth="1"/>
  </cols>
  <sheetData>
    <row r="1" spans="1:16383" s="11" customFormat="1" ht="21.75" customHeight="1">
      <c r="A1" s="21" t="s">
        <v>20</v>
      </c>
      <c r="B1" s="21"/>
      <c r="C1" s="21"/>
      <c r="D1" s="21"/>
      <c r="E1" s="145" t="s">
        <v>53</v>
      </c>
      <c r="F1" s="145"/>
    </row>
    <row r="2" spans="1:16383">
      <c r="A2" s="147" t="s">
        <v>21</v>
      </c>
      <c r="B2" s="147"/>
      <c r="C2" s="147"/>
      <c r="D2" s="147"/>
      <c r="E2" s="147"/>
      <c r="F2" s="147"/>
    </row>
    <row r="3" spans="1:16383">
      <c r="A3" s="87" t="s">
        <v>54</v>
      </c>
      <c r="B3" s="88"/>
      <c r="C3" s="88"/>
      <c r="D3" s="88"/>
      <c r="E3" s="88"/>
      <c r="F3" s="88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  <c r="XEJ3" s="9"/>
      <c r="XEK3" s="9"/>
      <c r="XEL3" s="9"/>
      <c r="XEM3" s="9"/>
      <c r="XEN3" s="9"/>
      <c r="XEO3" s="9"/>
      <c r="XEP3" s="9"/>
      <c r="XEQ3" s="9"/>
      <c r="XER3" s="9"/>
      <c r="XES3" s="9"/>
      <c r="XET3" s="9"/>
      <c r="XEU3" s="9"/>
      <c r="XEV3" s="9"/>
      <c r="XEW3" s="9"/>
      <c r="XEX3" s="9"/>
      <c r="XEY3" s="9"/>
      <c r="XEZ3" s="9"/>
      <c r="XFA3" s="9"/>
      <c r="XFB3" s="9"/>
      <c r="XFC3" s="9"/>
    </row>
    <row r="4" spans="1:16383">
      <c r="A4" s="87" t="str">
        <f>ปร.6!A5</f>
        <v xml:space="preserve">สถานที่ก่อสร้าง  ศูนย์การศึกษาหนองระเวียง มหาวิทยาลัยเทคโนโลยีราชมงคลอีสาน </v>
      </c>
      <c r="B4" s="88"/>
      <c r="C4" s="88"/>
      <c r="D4" s="88"/>
      <c r="E4" s="88"/>
      <c r="F4" s="88"/>
    </row>
    <row r="5" spans="1:16383">
      <c r="A5" s="87" t="str">
        <f>ปร.6!A6</f>
        <v xml:space="preserve">หน่วยงานเจ้าของโครงการ/งานก่อสร้าง  มหาวิทยาลัยเทคโนโลยีราชมงคลอีสาน </v>
      </c>
      <c r="B5" s="88"/>
      <c r="C5" s="88"/>
      <c r="D5" s="88"/>
      <c r="E5" s="88"/>
      <c r="F5" s="88"/>
    </row>
    <row r="6" spans="1:16383">
      <c r="A6" s="87" t="s">
        <v>51</v>
      </c>
      <c r="B6" s="88"/>
      <c r="C6" s="88"/>
      <c r="D6" s="88"/>
      <c r="E6" s="88"/>
      <c r="F6" s="88"/>
    </row>
    <row r="7" spans="1:16383">
      <c r="A7" s="87" t="str">
        <f>ปร.6!A8</f>
        <v>ประมาณราคากลางโดย  คณะกรรมการกำหนดราคากลาง เมื่อวันที่</v>
      </c>
      <c r="B7" s="88"/>
      <c r="C7" s="88"/>
      <c r="D7" s="88"/>
      <c r="E7" s="88"/>
      <c r="F7" s="88"/>
    </row>
    <row r="8" spans="1:16383" ht="21" customHeight="1">
      <c r="A8" s="89" t="s">
        <v>13</v>
      </c>
      <c r="B8" s="89" t="s">
        <v>13</v>
      </c>
      <c r="C8" s="89" t="s">
        <v>13</v>
      </c>
      <c r="D8" s="89" t="s">
        <v>13</v>
      </c>
      <c r="E8" s="89" t="s">
        <v>13</v>
      </c>
      <c r="F8" s="89" t="s">
        <v>14</v>
      </c>
    </row>
    <row r="9" spans="1:16383">
      <c r="A9" s="150" t="s">
        <v>11</v>
      </c>
      <c r="B9" s="150" t="s">
        <v>12</v>
      </c>
      <c r="C9" s="150" t="s">
        <v>16</v>
      </c>
      <c r="D9" s="150" t="s">
        <v>3</v>
      </c>
      <c r="E9" s="150" t="s">
        <v>2</v>
      </c>
      <c r="F9" s="150" t="s">
        <v>7</v>
      </c>
    </row>
    <row r="10" spans="1:16383" ht="21.75" thickBot="1">
      <c r="A10" s="152"/>
      <c r="B10" s="152"/>
      <c r="C10" s="151"/>
      <c r="D10" s="152"/>
      <c r="E10" s="151"/>
      <c r="F10" s="152"/>
      <c r="I10" s="5">
        <f>F10+H10</f>
        <v>0</v>
      </c>
    </row>
    <row r="11" spans="1:16383" ht="21.75" thickTop="1">
      <c r="A11" s="90">
        <v>1</v>
      </c>
      <c r="B11" s="91" t="str">
        <f>ปร.4!C9</f>
        <v>หมวดงานปรับปรุงผิวถนนคอนกรีต</v>
      </c>
      <c r="C11" s="92"/>
      <c r="D11" s="93"/>
      <c r="E11" s="103"/>
      <c r="F11" s="94" t="s">
        <v>13</v>
      </c>
      <c r="I11" s="5" t="e">
        <f t="shared" ref="I11:I21" si="0">F11+H11</f>
        <v>#VALUE!</v>
      </c>
    </row>
    <row r="12" spans="1:16383">
      <c r="A12" s="90">
        <v>2</v>
      </c>
      <c r="B12" s="91" t="str">
        <f>ปร.4!C25</f>
        <v>หมวดงานวางท่อระบายน้ำพร้อมบ่อพัก</v>
      </c>
      <c r="C12" s="92"/>
      <c r="D12" s="93"/>
      <c r="E12" s="103"/>
      <c r="F12" s="94"/>
      <c r="I12" s="5">
        <f t="shared" si="0"/>
        <v>0</v>
      </c>
    </row>
    <row r="13" spans="1:16383">
      <c r="A13" s="90"/>
      <c r="B13" s="91"/>
      <c r="C13" s="92"/>
      <c r="D13" s="93"/>
      <c r="E13" s="103"/>
      <c r="F13" s="94"/>
      <c r="I13" s="5">
        <f t="shared" si="0"/>
        <v>0</v>
      </c>
    </row>
    <row r="14" spans="1:16383">
      <c r="A14" s="90"/>
      <c r="B14" s="91"/>
      <c r="C14" s="92"/>
      <c r="D14" s="93"/>
      <c r="E14" s="103"/>
      <c r="F14" s="94"/>
      <c r="G14" s="5">
        <v>9.9</v>
      </c>
      <c r="I14" s="5">
        <f t="shared" si="0"/>
        <v>0</v>
      </c>
    </row>
    <row r="15" spans="1:16383">
      <c r="A15" s="90"/>
      <c r="B15" s="91"/>
      <c r="C15" s="92"/>
      <c r="D15" s="93"/>
      <c r="E15" s="103"/>
      <c r="F15" s="94"/>
      <c r="I15" s="5">
        <f t="shared" si="0"/>
        <v>0</v>
      </c>
    </row>
    <row r="16" spans="1:16383">
      <c r="A16" s="90"/>
      <c r="B16" s="91"/>
      <c r="C16" s="92"/>
      <c r="D16" s="93"/>
      <c r="E16" s="103"/>
      <c r="F16" s="94"/>
      <c r="I16" s="5">
        <f t="shared" si="0"/>
        <v>0</v>
      </c>
    </row>
    <row r="17" spans="1:9">
      <c r="A17" s="90"/>
      <c r="B17" s="91"/>
      <c r="C17" s="92"/>
      <c r="D17" s="93"/>
      <c r="E17" s="103"/>
      <c r="F17" s="94"/>
      <c r="I17" s="5">
        <f t="shared" si="0"/>
        <v>0</v>
      </c>
    </row>
    <row r="18" spans="1:9">
      <c r="A18" s="90"/>
      <c r="B18" s="91"/>
      <c r="C18" s="92"/>
      <c r="D18" s="93"/>
      <c r="E18" s="103"/>
      <c r="F18" s="94"/>
    </row>
    <row r="19" spans="1:9">
      <c r="A19" s="94"/>
      <c r="B19" s="95"/>
      <c r="C19" s="96"/>
      <c r="D19" s="94"/>
      <c r="E19" s="104"/>
      <c r="F19" s="94"/>
      <c r="I19" s="5">
        <f>F19+H19</f>
        <v>0</v>
      </c>
    </row>
    <row r="20" spans="1:9">
      <c r="A20" s="94"/>
      <c r="B20" s="97"/>
      <c r="C20" s="98"/>
      <c r="D20" s="94"/>
      <c r="E20" s="104"/>
      <c r="F20" s="94"/>
      <c r="I20" s="5">
        <f t="shared" si="0"/>
        <v>0</v>
      </c>
    </row>
    <row r="21" spans="1:9">
      <c r="A21" s="99"/>
      <c r="B21" s="100"/>
      <c r="C21" s="101"/>
      <c r="D21" s="99"/>
      <c r="E21" s="105"/>
      <c r="F21" s="99"/>
      <c r="I21" s="5">
        <f t="shared" si="0"/>
        <v>0</v>
      </c>
    </row>
    <row r="22" spans="1:9" ht="24.75" customHeight="1" thickBot="1">
      <c r="A22" s="102"/>
      <c r="B22" s="102"/>
      <c r="C22" s="148" t="s">
        <v>15</v>
      </c>
      <c r="D22" s="149"/>
      <c r="E22" s="106"/>
      <c r="F22" s="102"/>
    </row>
    <row r="23" spans="1:9" ht="24" customHeight="1" thickTop="1">
      <c r="A23" s="153"/>
      <c r="B23" s="153"/>
      <c r="C23" s="153"/>
      <c r="D23" s="153"/>
      <c r="E23" s="153"/>
      <c r="F23" s="153"/>
    </row>
    <row r="24" spans="1:9" s="14" customFormat="1" ht="24" customHeight="1">
      <c r="A24" s="138"/>
      <c r="B24" s="138"/>
      <c r="C24" s="138"/>
      <c r="D24" s="138"/>
      <c r="E24" s="107"/>
      <c r="F24" s="107"/>
    </row>
    <row r="25" spans="1:9" s="14" customFormat="1" ht="24" customHeight="1">
      <c r="A25" s="51"/>
      <c r="B25" s="51"/>
      <c r="C25" s="51"/>
      <c r="D25" s="51"/>
      <c r="E25" s="107"/>
      <c r="F25" s="107"/>
    </row>
    <row r="26" spans="1:9" s="14" customFormat="1" ht="24" customHeight="1">
      <c r="A26" s="132"/>
      <c r="B26" s="132"/>
      <c r="C26" s="132"/>
      <c r="D26" s="132"/>
      <c r="E26" s="132"/>
      <c r="F26" s="132"/>
    </row>
    <row r="27" spans="1:9" s="14" customFormat="1" ht="24" customHeight="1">
      <c r="A27" s="132"/>
      <c r="B27" s="132"/>
      <c r="C27" s="132"/>
      <c r="D27" s="132"/>
      <c r="E27" s="132"/>
      <c r="F27" s="132"/>
    </row>
    <row r="28" spans="1:9" s="14" customFormat="1" ht="24" customHeight="1">
      <c r="A28" s="132"/>
      <c r="B28" s="132"/>
      <c r="C28" s="132"/>
      <c r="D28" s="132"/>
      <c r="E28" s="132"/>
      <c r="F28" s="132"/>
    </row>
    <row r="29" spans="1:9" s="14" customFormat="1" ht="24" customHeight="1">
      <c r="A29" s="132"/>
      <c r="B29" s="132"/>
      <c r="C29" s="132"/>
      <c r="D29" s="132"/>
      <c r="E29" s="132"/>
      <c r="F29" s="132"/>
    </row>
    <row r="30" spans="1:9" s="14" customFormat="1" ht="24" customHeight="1">
      <c r="A30" s="143"/>
      <c r="B30" s="143"/>
      <c r="C30" s="143"/>
      <c r="D30" s="143"/>
      <c r="E30" s="143"/>
      <c r="F30" s="143"/>
    </row>
    <row r="31" spans="1:9" s="14" customFormat="1" ht="24" customHeight="1">
      <c r="A31" s="138"/>
      <c r="B31" s="138"/>
      <c r="C31" s="138"/>
      <c r="D31" s="138"/>
      <c r="E31" s="138"/>
      <c r="F31" s="138"/>
    </row>
    <row r="32" spans="1:9" s="18" customFormat="1" ht="24" customHeight="1">
      <c r="A32" s="138"/>
      <c r="B32" s="138"/>
      <c r="C32" s="138"/>
      <c r="D32" s="138"/>
      <c r="E32" s="138"/>
      <c r="F32" s="138"/>
      <c r="G32" s="14"/>
    </row>
    <row r="33" spans="1:6" ht="24" customHeight="1">
      <c r="A33" s="153"/>
      <c r="B33" s="153"/>
      <c r="C33" s="153"/>
      <c r="D33" s="153"/>
      <c r="E33" s="153"/>
      <c r="F33" s="153"/>
    </row>
    <row r="34" spans="1:6" ht="24" customHeight="1">
      <c r="A34" s="144"/>
      <c r="B34" s="144"/>
      <c r="C34" s="144"/>
      <c r="D34" s="144"/>
      <c r="E34" s="144"/>
      <c r="F34" s="144"/>
    </row>
    <row r="35" spans="1:6" ht="24" customHeight="1">
      <c r="A35" s="146"/>
      <c r="B35" s="146"/>
      <c r="C35" s="146"/>
      <c r="D35" s="146"/>
      <c r="E35" s="146"/>
      <c r="F35" s="146"/>
    </row>
    <row r="36" spans="1:6">
      <c r="E36" s="10"/>
      <c r="F36" s="10"/>
    </row>
    <row r="37" spans="1:6"/>
    <row r="38" spans="1:6"/>
    <row r="39" spans="1:6"/>
    <row r="40" spans="1:6"/>
    <row r="41" spans="1:6"/>
    <row r="42" spans="1:6"/>
    <row r="43" spans="1:6"/>
    <row r="44" spans="1:6"/>
    <row r="45" spans="1:6"/>
    <row r="46" spans="1:6"/>
    <row r="47" spans="1:6"/>
    <row r="48" spans="1:6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</sheetData>
  <mergeCells count="21">
    <mergeCell ref="A29:F29"/>
    <mergeCell ref="A30:F30"/>
    <mergeCell ref="A31:F31"/>
    <mergeCell ref="A32:F32"/>
    <mergeCell ref="A23:F23"/>
    <mergeCell ref="A34:F34"/>
    <mergeCell ref="E1:F1"/>
    <mergeCell ref="A35:F35"/>
    <mergeCell ref="A2:F2"/>
    <mergeCell ref="C22:D22"/>
    <mergeCell ref="E9:E10"/>
    <mergeCell ref="C9:C10"/>
    <mergeCell ref="A9:A10"/>
    <mergeCell ref="B9:B10"/>
    <mergeCell ref="D9:D10"/>
    <mergeCell ref="F9:F10"/>
    <mergeCell ref="A33:F33"/>
    <mergeCell ref="A24:D24"/>
    <mergeCell ref="A26:F26"/>
    <mergeCell ref="A27:F27"/>
    <mergeCell ref="A28:F28"/>
  </mergeCells>
  <phoneticPr fontId="0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34"/>
  <sheetViews>
    <sheetView tabSelected="1" zoomScale="80" zoomScaleNormal="80" workbookViewId="0">
      <selection activeCell="F10" sqref="F10:K32"/>
    </sheetView>
  </sheetViews>
  <sheetFormatPr defaultColWidth="9.296875" defaultRowHeight="21"/>
  <cols>
    <col min="1" max="1" width="1" style="6" customWidth="1"/>
    <col min="2" max="2" width="6.19921875" style="7" customWidth="1"/>
    <col min="3" max="3" width="41.09765625" style="6" customWidth="1"/>
    <col min="4" max="4" width="9.59765625" style="8" customWidth="1"/>
    <col min="5" max="5" width="7.59765625" style="13" customWidth="1"/>
    <col min="6" max="9" width="10.69921875" style="6" customWidth="1"/>
    <col min="10" max="10" width="11.59765625" style="6" customWidth="1"/>
    <col min="11" max="11" width="9.69921875" style="6" customWidth="1"/>
    <col min="12" max="12" width="1" style="6" customWidth="1"/>
    <col min="13" max="16384" width="9.296875" style="6"/>
  </cols>
  <sheetData>
    <row r="1" spans="1:12" s="1" customFormat="1" ht="26.1" customHeight="1">
      <c r="B1" s="154" t="s">
        <v>20</v>
      </c>
      <c r="C1" s="154"/>
      <c r="D1" s="154"/>
      <c r="E1" s="154"/>
      <c r="F1" s="154"/>
      <c r="G1" s="154"/>
      <c r="H1" s="154"/>
      <c r="I1" s="154"/>
      <c r="J1" s="154"/>
      <c r="K1" s="154"/>
    </row>
    <row r="2" spans="1:12" s="2" customFormat="1" ht="26.1" customHeight="1">
      <c r="B2" s="108" t="s">
        <v>54</v>
      </c>
      <c r="C2" s="109"/>
      <c r="D2" s="110"/>
      <c r="E2" s="111"/>
      <c r="F2" s="112"/>
      <c r="G2" s="112"/>
      <c r="H2" s="112"/>
      <c r="I2" s="112"/>
      <c r="J2" s="112"/>
      <c r="K2" s="112"/>
    </row>
    <row r="3" spans="1:12" s="2" customFormat="1" ht="26.1" customHeight="1">
      <c r="B3" s="24" t="str">
        <f>ปร.6!A5</f>
        <v xml:space="preserve">สถานที่ก่อสร้าง  ศูนย์การศึกษาหนองระเวียง มหาวิทยาลัยเทคโนโลยีราชมงคลอีสาน </v>
      </c>
      <c r="C3" s="53"/>
      <c r="D3" s="54"/>
      <c r="E3" s="55"/>
      <c r="F3" s="113"/>
      <c r="G3" s="113"/>
      <c r="H3" s="114"/>
      <c r="I3" s="113"/>
      <c r="J3" s="113"/>
      <c r="K3" s="113"/>
    </row>
    <row r="4" spans="1:12" s="2" customFormat="1" ht="26.1" customHeight="1">
      <c r="B4" s="24" t="str">
        <f>ปร.6!A6</f>
        <v xml:space="preserve">หน่วยงานเจ้าของโครงการ/งานก่อสร้าง  มหาวิทยาลัยเทคโนโลยีราชมงคลอีสาน </v>
      </c>
      <c r="C4" s="53"/>
      <c r="D4" s="54"/>
      <c r="E4" s="55"/>
      <c r="F4" s="113"/>
      <c r="G4" s="113"/>
      <c r="H4" s="113"/>
      <c r="I4" s="113"/>
      <c r="J4" s="113"/>
      <c r="K4" s="113"/>
    </row>
    <row r="5" spans="1:12" s="2" customFormat="1" ht="26.1" customHeight="1">
      <c r="B5" s="24" t="str">
        <f>ปร.6!A8</f>
        <v>ประมาณราคากลางโดย  คณะกรรมการกำหนดราคากลาง เมื่อวันที่</v>
      </c>
      <c r="C5" s="53"/>
      <c r="D5" s="54"/>
      <c r="E5" s="55"/>
      <c r="F5" s="115"/>
      <c r="G5" s="115"/>
      <c r="H5" s="116"/>
      <c r="I5" s="115"/>
      <c r="J5" s="115"/>
      <c r="K5" s="115"/>
    </row>
    <row r="6" spans="1:12" s="3" customFormat="1" ht="18" customHeight="1" thickBot="1">
      <c r="B6" s="56"/>
      <c r="C6" s="57"/>
      <c r="D6" s="58"/>
      <c r="E6" s="59"/>
      <c r="F6" s="57"/>
      <c r="G6" s="57"/>
      <c r="H6" s="57"/>
      <c r="I6" s="57"/>
      <c r="J6" s="57"/>
      <c r="K6" s="117" t="s">
        <v>14</v>
      </c>
    </row>
    <row r="7" spans="1:12" s="3" customFormat="1" ht="20.100000000000001" customHeight="1" thickTop="1">
      <c r="B7" s="155" t="s">
        <v>11</v>
      </c>
      <c r="C7" s="157" t="s">
        <v>12</v>
      </c>
      <c r="D7" s="159" t="s">
        <v>4</v>
      </c>
      <c r="E7" s="157" t="s">
        <v>5</v>
      </c>
      <c r="F7" s="161" t="s">
        <v>18</v>
      </c>
      <c r="G7" s="162"/>
      <c r="H7" s="161" t="s">
        <v>1</v>
      </c>
      <c r="I7" s="162"/>
      <c r="J7" s="118" t="s">
        <v>19</v>
      </c>
      <c r="K7" s="157" t="s">
        <v>7</v>
      </c>
    </row>
    <row r="8" spans="1:12" s="3" customFormat="1" ht="20.100000000000001" customHeight="1" thickBot="1">
      <c r="B8" s="156"/>
      <c r="C8" s="158"/>
      <c r="D8" s="160"/>
      <c r="E8" s="158"/>
      <c r="F8" s="119" t="s">
        <v>10</v>
      </c>
      <c r="G8" s="119" t="s">
        <v>6</v>
      </c>
      <c r="H8" s="119" t="s">
        <v>10</v>
      </c>
      <c r="I8" s="119" t="s">
        <v>6</v>
      </c>
      <c r="J8" s="119" t="s">
        <v>9</v>
      </c>
      <c r="K8" s="158"/>
    </row>
    <row r="9" spans="1:12" s="5" customFormat="1" ht="18.95" customHeight="1" thickTop="1">
      <c r="A9" s="3"/>
      <c r="B9" s="60">
        <v>1</v>
      </c>
      <c r="C9" s="61" t="s">
        <v>31</v>
      </c>
      <c r="D9" s="62"/>
      <c r="E9" s="63"/>
      <c r="F9" s="70"/>
      <c r="G9" s="70"/>
      <c r="H9" s="70"/>
      <c r="I9" s="70"/>
      <c r="J9" s="70"/>
      <c r="K9" s="120"/>
      <c r="L9" s="3"/>
    </row>
    <row r="10" spans="1:12" s="5" customFormat="1" ht="18.95" customHeight="1">
      <c r="A10" s="3"/>
      <c r="B10" s="64"/>
      <c r="C10" s="65" t="s">
        <v>32</v>
      </c>
      <c r="D10" s="66"/>
      <c r="E10" s="67" t="s">
        <v>25</v>
      </c>
      <c r="F10" s="121"/>
      <c r="G10" s="121"/>
      <c r="H10" s="121"/>
      <c r="I10" s="121"/>
      <c r="J10" s="121"/>
      <c r="K10" s="65"/>
      <c r="L10" s="3"/>
    </row>
    <row r="11" spans="1:12" s="5" customFormat="1" ht="18.95" customHeight="1">
      <c r="A11" s="3"/>
      <c r="B11" s="64"/>
      <c r="C11" s="65" t="s">
        <v>52</v>
      </c>
      <c r="D11" s="66"/>
      <c r="E11" s="63" t="s">
        <v>8</v>
      </c>
      <c r="F11" s="121"/>
      <c r="G11" s="121"/>
      <c r="H11" s="121"/>
      <c r="I11" s="121"/>
      <c r="J11" s="121"/>
      <c r="K11" s="65"/>
      <c r="L11" s="3"/>
    </row>
    <row r="12" spans="1:12" s="5" customFormat="1" ht="18.95" customHeight="1">
      <c r="A12" s="3"/>
      <c r="B12" s="64"/>
      <c r="C12" s="65" t="s">
        <v>33</v>
      </c>
      <c r="D12" s="66"/>
      <c r="E12" s="63" t="s">
        <v>8</v>
      </c>
      <c r="F12" s="121"/>
      <c r="G12" s="121"/>
      <c r="H12" s="121"/>
      <c r="I12" s="121"/>
      <c r="J12" s="121"/>
      <c r="K12" s="68"/>
      <c r="L12" s="3"/>
    </row>
    <row r="13" spans="1:12" s="5" customFormat="1" ht="18.95" customHeight="1">
      <c r="A13" s="3"/>
      <c r="B13" s="64"/>
      <c r="C13" s="68" t="s">
        <v>34</v>
      </c>
      <c r="D13" s="69"/>
      <c r="E13" s="67" t="s">
        <v>25</v>
      </c>
      <c r="F13" s="122"/>
      <c r="G13" s="121"/>
      <c r="H13" s="123"/>
      <c r="I13" s="121"/>
      <c r="J13" s="121"/>
      <c r="K13" s="70"/>
      <c r="L13" s="3"/>
    </row>
    <row r="14" spans="1:12" s="5" customFormat="1" ht="18.95" customHeight="1">
      <c r="A14" s="3"/>
      <c r="B14" s="64"/>
      <c r="C14" s="68" t="s">
        <v>35</v>
      </c>
      <c r="D14" s="70"/>
      <c r="E14" s="67" t="s">
        <v>25</v>
      </c>
      <c r="F14" s="122"/>
      <c r="G14" s="121"/>
      <c r="H14" s="123"/>
      <c r="I14" s="121"/>
      <c r="J14" s="121"/>
      <c r="K14" s="68"/>
      <c r="L14" s="3"/>
    </row>
    <row r="15" spans="1:12" s="5" customFormat="1" ht="18.95" customHeight="1">
      <c r="A15" s="3"/>
      <c r="B15" s="64"/>
      <c r="C15" s="68" t="s">
        <v>36</v>
      </c>
      <c r="D15" s="70"/>
      <c r="E15" s="67" t="s">
        <v>25</v>
      </c>
      <c r="F15" s="122"/>
      <c r="G15" s="121"/>
      <c r="H15" s="123"/>
      <c r="I15" s="121"/>
      <c r="J15" s="121"/>
      <c r="K15" s="68"/>
      <c r="L15" s="3"/>
    </row>
    <row r="16" spans="1:12" s="5" customFormat="1" ht="18.95" customHeight="1">
      <c r="A16" s="3"/>
      <c r="B16" s="64"/>
      <c r="C16" s="68" t="s">
        <v>37</v>
      </c>
      <c r="D16" s="70"/>
      <c r="E16" s="67" t="s">
        <v>25</v>
      </c>
      <c r="F16" s="122"/>
      <c r="G16" s="121"/>
      <c r="H16" s="123"/>
      <c r="I16" s="121"/>
      <c r="J16" s="121"/>
      <c r="K16" s="70"/>
      <c r="L16" s="3"/>
    </row>
    <row r="17" spans="1:12" s="5" customFormat="1" ht="18.95" customHeight="1">
      <c r="A17" s="3"/>
      <c r="B17" s="64"/>
      <c r="C17" s="68" t="s">
        <v>38</v>
      </c>
      <c r="D17" s="70"/>
      <c r="E17" s="63" t="s">
        <v>26</v>
      </c>
      <c r="F17" s="122"/>
      <c r="G17" s="121"/>
      <c r="H17" s="123"/>
      <c r="I17" s="121"/>
      <c r="J17" s="121"/>
      <c r="K17" s="70"/>
      <c r="L17" s="3"/>
    </row>
    <row r="18" spans="1:12" s="5" customFormat="1" ht="18.95" customHeight="1">
      <c r="A18" s="3"/>
      <c r="B18" s="64"/>
      <c r="C18" s="68" t="s">
        <v>39</v>
      </c>
      <c r="D18" s="70"/>
      <c r="E18" s="63" t="s">
        <v>8</v>
      </c>
      <c r="F18" s="122"/>
      <c r="G18" s="121"/>
      <c r="H18" s="123"/>
      <c r="I18" s="121"/>
      <c r="J18" s="121"/>
      <c r="K18" s="70"/>
      <c r="L18" s="3"/>
    </row>
    <row r="19" spans="1:12" s="5" customFormat="1" ht="18.95" customHeight="1">
      <c r="A19" s="3"/>
      <c r="B19" s="64"/>
      <c r="C19" s="68" t="s">
        <v>40</v>
      </c>
      <c r="D19" s="70"/>
      <c r="E19" s="63" t="s">
        <v>22</v>
      </c>
      <c r="F19" s="122"/>
      <c r="G19" s="121"/>
      <c r="H19" s="123"/>
      <c r="I19" s="121"/>
      <c r="J19" s="121"/>
      <c r="K19" s="70"/>
      <c r="L19" s="3"/>
    </row>
    <row r="20" spans="1:12" s="5" customFormat="1" ht="18.95" customHeight="1">
      <c r="A20" s="3"/>
      <c r="B20" s="64"/>
      <c r="C20" s="68" t="s">
        <v>41</v>
      </c>
      <c r="D20" s="70"/>
      <c r="E20" s="63" t="s">
        <v>22</v>
      </c>
      <c r="F20" s="122"/>
      <c r="G20" s="121"/>
      <c r="H20" s="123"/>
      <c r="I20" s="121"/>
      <c r="J20" s="121"/>
      <c r="K20" s="70"/>
      <c r="L20" s="3"/>
    </row>
    <row r="21" spans="1:12" s="5" customFormat="1" ht="18.95" customHeight="1">
      <c r="A21" s="3"/>
      <c r="B21" s="64"/>
      <c r="C21" s="68" t="s">
        <v>42</v>
      </c>
      <c r="D21" s="70"/>
      <c r="E21" s="63" t="s">
        <v>26</v>
      </c>
      <c r="F21" s="122"/>
      <c r="G21" s="121"/>
      <c r="H21" s="123"/>
      <c r="I21" s="121"/>
      <c r="J21" s="121"/>
      <c r="K21" s="70"/>
      <c r="L21" s="3"/>
    </row>
    <row r="22" spans="1:12" s="5" customFormat="1" ht="18.95" customHeight="1">
      <c r="A22" s="3"/>
      <c r="B22" s="64"/>
      <c r="C22" s="68" t="s">
        <v>43</v>
      </c>
      <c r="D22" s="70"/>
      <c r="E22" s="63" t="s">
        <v>26</v>
      </c>
      <c r="F22" s="122"/>
      <c r="G22" s="121"/>
      <c r="H22" s="123"/>
      <c r="I22" s="121"/>
      <c r="J22" s="121"/>
      <c r="K22" s="70"/>
      <c r="L22" s="3"/>
    </row>
    <row r="23" spans="1:12" s="5" customFormat="1" ht="18.95" customHeight="1">
      <c r="A23" s="3"/>
      <c r="B23" s="71"/>
      <c r="C23" s="72"/>
      <c r="D23" s="73"/>
      <c r="E23" s="74"/>
      <c r="F23" s="124"/>
      <c r="G23" s="125"/>
      <c r="H23" s="125"/>
      <c r="I23" s="125"/>
      <c r="J23" s="125"/>
      <c r="K23" s="73"/>
      <c r="L23" s="3"/>
    </row>
    <row r="24" spans="1:12" s="4" customFormat="1" ht="20.100000000000001" customHeight="1">
      <c r="B24" s="75"/>
      <c r="C24" s="76" t="s">
        <v>49</v>
      </c>
      <c r="D24" s="77"/>
      <c r="E24" s="77"/>
      <c r="F24" s="126"/>
      <c r="G24" s="126"/>
      <c r="H24" s="126"/>
      <c r="I24" s="126"/>
      <c r="J24" s="127"/>
      <c r="K24" s="128"/>
    </row>
    <row r="25" spans="1:12" s="5" customFormat="1" ht="18.95" customHeight="1">
      <c r="A25" s="3"/>
      <c r="B25" s="78">
        <v>2</v>
      </c>
      <c r="C25" s="79" t="s">
        <v>44</v>
      </c>
      <c r="D25" s="70"/>
      <c r="E25" s="63"/>
      <c r="F25" s="122"/>
      <c r="G25" s="123"/>
      <c r="H25" s="123"/>
      <c r="I25" s="123"/>
      <c r="J25" s="123"/>
      <c r="K25" s="120"/>
      <c r="L25" s="3"/>
    </row>
    <row r="26" spans="1:12" s="5" customFormat="1" ht="18.95" customHeight="1">
      <c r="A26" s="3"/>
      <c r="B26" s="64"/>
      <c r="C26" s="65" t="s">
        <v>45</v>
      </c>
      <c r="D26" s="70"/>
      <c r="E26" s="63" t="s">
        <v>25</v>
      </c>
      <c r="F26" s="122"/>
      <c r="G26" s="121"/>
      <c r="H26" s="122"/>
      <c r="I26" s="121"/>
      <c r="J26" s="121"/>
      <c r="K26" s="129"/>
      <c r="L26" s="3"/>
    </row>
    <row r="27" spans="1:12" s="5" customFormat="1" ht="18.95" customHeight="1">
      <c r="A27" s="3"/>
      <c r="B27" s="64"/>
      <c r="C27" s="68" t="s">
        <v>46</v>
      </c>
      <c r="D27" s="70"/>
      <c r="E27" s="63" t="s">
        <v>25</v>
      </c>
      <c r="F27" s="122"/>
      <c r="G27" s="121"/>
      <c r="H27" s="122"/>
      <c r="I27" s="121"/>
      <c r="J27" s="121"/>
      <c r="K27" s="129"/>
      <c r="L27" s="3"/>
    </row>
    <row r="28" spans="1:12" s="5" customFormat="1" ht="18.95" customHeight="1">
      <c r="A28" s="3"/>
      <c r="B28" s="60"/>
      <c r="C28" s="68" t="s">
        <v>47</v>
      </c>
      <c r="D28" s="70"/>
      <c r="E28" s="63" t="s">
        <v>25</v>
      </c>
      <c r="F28" s="122"/>
      <c r="G28" s="121"/>
      <c r="H28" s="123"/>
      <c r="I28" s="121"/>
      <c r="J28" s="121"/>
      <c r="K28" s="68"/>
      <c r="L28" s="3"/>
    </row>
    <row r="29" spans="1:12" s="5" customFormat="1" ht="18.95" customHeight="1">
      <c r="A29" s="3"/>
      <c r="B29" s="64"/>
      <c r="C29" s="68" t="s">
        <v>55</v>
      </c>
      <c r="D29" s="70"/>
      <c r="E29" s="63" t="s">
        <v>48</v>
      </c>
      <c r="F29" s="123"/>
      <c r="G29" s="121"/>
      <c r="H29" s="123"/>
      <c r="I29" s="121"/>
      <c r="J29" s="121"/>
      <c r="K29" s="68"/>
      <c r="L29" s="3"/>
    </row>
    <row r="30" spans="1:12" s="5" customFormat="1" ht="18.95" customHeight="1">
      <c r="A30" s="3"/>
      <c r="B30" s="64"/>
      <c r="C30" s="68" t="s">
        <v>59</v>
      </c>
      <c r="D30" s="70"/>
      <c r="E30" s="63" t="s">
        <v>23</v>
      </c>
      <c r="F30" s="123"/>
      <c r="G30" s="121"/>
      <c r="H30" s="123"/>
      <c r="I30" s="121"/>
      <c r="J30" s="121"/>
      <c r="K30" s="68"/>
      <c r="L30" s="3"/>
    </row>
    <row r="31" spans="1:12" s="5" customFormat="1" ht="18.95" customHeight="1">
      <c r="A31" s="3"/>
      <c r="B31" s="80"/>
      <c r="C31" s="72"/>
      <c r="D31" s="73"/>
      <c r="E31" s="74"/>
      <c r="F31" s="125"/>
      <c r="G31" s="125"/>
      <c r="H31" s="125"/>
      <c r="I31" s="125"/>
      <c r="J31" s="125"/>
      <c r="K31" s="72"/>
      <c r="L31" s="3"/>
    </row>
    <row r="32" spans="1:12" s="4" customFormat="1" ht="20.100000000000001" customHeight="1">
      <c r="B32" s="75"/>
      <c r="C32" s="76" t="s">
        <v>50</v>
      </c>
      <c r="D32" s="77"/>
      <c r="E32" s="77"/>
      <c r="F32" s="126"/>
      <c r="G32" s="126"/>
      <c r="H32" s="126"/>
      <c r="I32" s="126"/>
      <c r="J32" s="127"/>
      <c r="K32" s="128"/>
    </row>
    <row r="33" spans="2:11" ht="20.100000000000001" customHeight="1">
      <c r="B33" s="81"/>
      <c r="C33" s="82"/>
      <c r="D33" s="83"/>
      <c r="E33" s="84"/>
      <c r="F33" s="82"/>
      <c r="G33" s="82"/>
      <c r="H33" s="82"/>
      <c r="I33" s="82"/>
      <c r="J33" s="82"/>
      <c r="K33" s="82"/>
    </row>
    <row r="34" spans="2:11" ht="20.100000000000001" customHeight="1">
      <c r="B34" s="85" t="s">
        <v>60</v>
      </c>
      <c r="C34" s="85"/>
      <c r="D34" s="86"/>
      <c r="E34" s="85"/>
      <c r="F34" s="85"/>
      <c r="G34" s="85"/>
      <c r="H34" s="85"/>
      <c r="I34" s="85"/>
      <c r="J34" s="85"/>
      <c r="K34" s="82"/>
    </row>
  </sheetData>
  <mergeCells count="8">
    <mergeCell ref="B1:K1"/>
    <mergeCell ref="B7:B8"/>
    <mergeCell ref="C7:C8"/>
    <mergeCell ref="D7:D8"/>
    <mergeCell ref="E7:E8"/>
    <mergeCell ref="F7:G7"/>
    <mergeCell ref="H7:I7"/>
    <mergeCell ref="K7:K8"/>
  </mergeCells>
  <printOptions horizontalCentered="1"/>
  <pageMargins left="0.19685039370078741" right="0.19685039370078741" top="0.23622047244094491" bottom="0.19685039370078741" header="0.27559055118110237" footer="0.11811023622047245"/>
  <pageSetup paperSize="9" scale="78" orientation="landscape" r:id="rId1"/>
  <headerFooter>
    <oddHeader>&amp;R&amp;"TH SarabunPSK,Regular"&amp;16แบบ ปร.4 แผ่นที่ 1/1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ปร.6</vt:lpstr>
      <vt:lpstr>ปร.5(ก)</vt:lpstr>
      <vt:lpstr>ปร.4</vt:lpstr>
      <vt:lpstr>ปร.4!Print_Area</vt:lpstr>
      <vt:lpstr>'ปร.5(ก)'!Print_Area</vt:lpstr>
      <vt:lpstr>ปร.6!Print_Area</vt:lpstr>
      <vt:lpstr>ปร.4!Print_Titles</vt:lpstr>
    </vt:vector>
  </TitlesOfParts>
  <Company>กรมโยธาธิการ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สุชาติ ภูรีสารศัพท์</dc:creator>
  <cp:lastModifiedBy>Admin</cp:lastModifiedBy>
  <cp:lastPrinted>2020-12-29T02:54:58Z</cp:lastPrinted>
  <dcterms:created xsi:type="dcterms:W3CDTF">1999-12-06T05:31:38Z</dcterms:created>
  <dcterms:modified xsi:type="dcterms:W3CDTF">2020-12-29T06:47:01Z</dcterms:modified>
</cp:coreProperties>
</file>